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61 Ավան գրենական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Sheet3!$AO$151</definedName>
    <definedName name="_ftnref11" localSheetId="0">Sheet3!$AN$154</definedName>
    <definedName name="_ftnref2" localSheetId="0">Sheet3!#REF!</definedName>
    <definedName name="_ftnref3" localSheetId="0">Sheet3!$P$40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Sheet3!$J$59</definedName>
    <definedName name="_ftnref8" localSheetId="0">Sheet3!$Y$59</definedName>
    <definedName name="_ftnref9" localSheetId="0">Sheet3!$AL$59</definedName>
    <definedName name="_xlnm.Print_Area" localSheetId="0">Sheet3!$A$1:$I$184</definedName>
  </definedNames>
  <calcPr calcId="152511"/>
</workbook>
</file>

<file path=xl/calcChain.xml><?xml version="1.0" encoding="utf-8"?>
<calcChain xmlns="http://schemas.openxmlformats.org/spreadsheetml/2006/main">
  <c r="F100" i="1" l="1"/>
  <c r="H100" i="1" s="1"/>
  <c r="F115" i="1" l="1"/>
  <c r="H115" i="1" s="1"/>
  <c r="F116" i="1"/>
  <c r="H116" i="1" s="1"/>
  <c r="H117" i="1"/>
  <c r="F105" i="1"/>
  <c r="H105" i="1" s="1"/>
  <c r="F106" i="1"/>
  <c r="H106" i="1" s="1"/>
  <c r="F97" i="1"/>
  <c r="H97" i="1" s="1"/>
  <c r="F98" i="1"/>
  <c r="H98" i="1" s="1"/>
  <c r="F93" i="1"/>
  <c r="H93" i="1" s="1"/>
  <c r="F94" i="1"/>
  <c r="H94" i="1" s="1"/>
  <c r="F90" i="1"/>
  <c r="H90" i="1" s="1"/>
  <c r="F87" i="1"/>
  <c r="H87" i="1" s="1"/>
  <c r="F82" i="1"/>
  <c r="H82" i="1" s="1"/>
  <c r="F83" i="1"/>
  <c r="H83" i="1" s="1"/>
  <c r="F78" i="1"/>
  <c r="H78" i="1" s="1"/>
  <c r="F79" i="1"/>
  <c r="H79" i="1" s="1"/>
  <c r="F74" i="1"/>
  <c r="H74" i="1" s="1"/>
  <c r="F75" i="1"/>
  <c r="H75" i="1" s="1"/>
  <c r="F70" i="1"/>
  <c r="H70" i="1" s="1"/>
  <c r="F71" i="1"/>
  <c r="H71" i="1" s="1"/>
  <c r="F66" i="1"/>
  <c r="H66" i="1" s="1"/>
  <c r="F67" i="1"/>
  <c r="H67" i="1" s="1"/>
  <c r="F62" i="1"/>
  <c r="H62" i="1" s="1"/>
  <c r="F63" i="1"/>
  <c r="H63" i="1" s="1"/>
  <c r="F122" i="1" l="1"/>
  <c r="H122" i="1" s="1"/>
  <c r="F123" i="1"/>
  <c r="H123" i="1" s="1"/>
  <c r="F125" i="1"/>
  <c r="H125" i="1" s="1"/>
  <c r="F126" i="1"/>
  <c r="H126" i="1" s="1"/>
  <c r="F127" i="1"/>
  <c r="H127" i="1" s="1"/>
  <c r="F129" i="1"/>
  <c r="H129" i="1" s="1"/>
  <c r="F130" i="1"/>
  <c r="H130" i="1" s="1"/>
  <c r="F131" i="1"/>
  <c r="H131" i="1" s="1"/>
  <c r="F121" i="1"/>
  <c r="H121" i="1" s="1"/>
  <c r="F119" i="1"/>
  <c r="H119" i="1" s="1"/>
  <c r="F112" i="1"/>
  <c r="H112" i="1" s="1"/>
  <c r="F114" i="1"/>
  <c r="H114" i="1" s="1"/>
  <c r="F109" i="1"/>
  <c r="H109" i="1" s="1"/>
  <c r="F110" i="1"/>
  <c r="H110" i="1" s="1"/>
  <c r="F104" i="1"/>
  <c r="H104" i="1" s="1"/>
  <c r="F108" i="1"/>
  <c r="H108" i="1" s="1"/>
  <c r="F96" i="1"/>
  <c r="H96" i="1" s="1"/>
  <c r="F102" i="1"/>
  <c r="H102" i="1" s="1"/>
  <c r="F86" i="1"/>
  <c r="H86" i="1" s="1"/>
  <c r="F89" i="1"/>
  <c r="H89" i="1" s="1"/>
  <c r="F92" i="1"/>
  <c r="H92" i="1" s="1"/>
  <c r="F61" i="1"/>
  <c r="H61" i="1" s="1"/>
  <c r="F65" i="1"/>
  <c r="H65" i="1" s="1"/>
  <c r="F69" i="1"/>
  <c r="H69" i="1" s="1"/>
  <c r="F73" i="1"/>
  <c r="H73" i="1" s="1"/>
  <c r="F77" i="1"/>
  <c r="H77" i="1" s="1"/>
  <c r="F81" i="1"/>
  <c r="H81" i="1" s="1"/>
  <c r="F85" i="1"/>
  <c r="H85" i="1" s="1"/>
  <c r="F55" i="1"/>
  <c r="H55" i="1" s="1"/>
  <c r="F56" i="1"/>
  <c r="H56" i="1" s="1"/>
  <c r="F57" i="1"/>
  <c r="H57" i="1" s="1"/>
  <c r="F59" i="1"/>
  <c r="H59" i="1" s="1"/>
</calcChain>
</file>

<file path=xl/sharedStrings.xml><?xml version="1.0" encoding="utf-8"?>
<sst xmlns="http://schemas.openxmlformats.org/spreadsheetml/2006/main" count="240" uniqueCount="146">
  <si>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</si>
  <si>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</si>
  <si>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</si>
  <si>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</si>
  <si>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</si>
  <si>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</si>
  <si>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</si>
  <si>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</si>
  <si>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</si>
  <si>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</si>
  <si>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</si>
  <si>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</si>
  <si>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</si>
  <si>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</si>
  <si>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</si>
  <si>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</si>
  <si>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</si>
  <si>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</si>
  <si>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</si>
  <si>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</si>
  <si>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</si>
  <si>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</si>
  <si>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</si>
  <si>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</si>
  <si>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</si>
  <si>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</si>
  <si>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</si>
  <si>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</si>
  <si>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</si>
  <si>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</si>
  <si>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</si>
  <si>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</si>
  <si>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</si>
  <si>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</si>
  <si>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</si>
  <si>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</si>
  <si>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</si>
  <si>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</si>
  <si>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</si>
  <si>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</si>
  <si>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</si>
  <si>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</si>
  <si>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</si>
  <si>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</si>
  <si>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</si>
  <si>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</si>
  <si>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</si>
  <si>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</si>
  <si>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</si>
  <si>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</si>
  <si>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</si>
  <si>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</si>
  <si>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</si>
  <si>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</si>
  <si>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</si>
  <si>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</si>
  <si>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</si>
  <si>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</si>
  <si>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</si>
  <si>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</si>
  <si>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</si>
  <si>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</si>
  <si>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</si>
  <si>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</si>
  <si>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</si>
  <si>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</si>
  <si>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</si>
  <si>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</si>
  <si>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</si>
  <si>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</si>
  <si>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</si>
  <si>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</si>
  <si>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</si>
  <si>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</si>
  <si>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</si>
  <si>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</si>
  <si>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</si>
  <si>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</si>
  <si>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</si>
  <si>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</si>
  <si>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</si>
  <si>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</si>
  <si>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</si>
  <si>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</si>
  <si>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</si>
  <si>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</si>
  <si>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</si>
  <si>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</si>
  <si>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</si>
  <si>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</si>
  <si>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</si>
  <si>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</si>
  <si>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</si>
  <si>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</si>
  <si>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</si>
  <si>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</si>
  <si>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</si>
  <si>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</si>
  <si>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</si>
  <si>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</si>
  <si>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26</t>
  </si>
  <si>
    <t xml:space="preserve">ՀԱՅՏԱՐԱՐՈՒԹՅՈՒՆ
կնքված պայմանագրի մասին
</t>
  </si>
  <si>
    <t>011514194</t>
  </si>
  <si>
    <t>Նոթատետր</t>
  </si>
  <si>
    <t>Հաշվասարք</t>
  </si>
  <si>
    <t>Շտամպի բարձիկ</t>
  </si>
  <si>
    <t>Շտամպի թանաք</t>
  </si>
  <si>
    <t>Էկո գրիչ /գնդիկավոր/</t>
  </si>
  <si>
    <t>Գրիչ /գնդիկավոր/</t>
  </si>
  <si>
    <t>Գրիչ /գելային/</t>
  </si>
  <si>
    <t>Բաղադրա-նյութ /շտրիխ/</t>
  </si>
  <si>
    <t>Սոսինձ</t>
  </si>
  <si>
    <t>Գծանշիչ /մարկեր/</t>
  </si>
  <si>
    <t>Թուղթ /գունավոր/</t>
  </si>
  <si>
    <t>Կարիչի մետաղալարե կապեր /մեծ/</t>
  </si>
  <si>
    <t>Կարիչի մետաղալարե կապեր /միջին/</t>
  </si>
  <si>
    <t>Ֆայլ</t>
  </si>
  <si>
    <t>Արագակար</t>
  </si>
  <si>
    <t>Թղթապա-նակ /կապերով/</t>
  </si>
  <si>
    <t>Թղթապա-նակ /ռեգիստրա-տոր/</t>
  </si>
  <si>
    <t>Կարիչ /միջին/</t>
  </si>
  <si>
    <t>Կարիչ /մեծ/</t>
  </si>
  <si>
    <t>Թուղթ A4</t>
  </si>
  <si>
    <t>Թուղթ A3</t>
  </si>
  <si>
    <t>Նշումների թուղթ</t>
  </si>
  <si>
    <t>Հիշողության կուտակիչ</t>
  </si>
  <si>
    <t>Մկնիկ</t>
  </si>
  <si>
    <t>Ստեղնաշար</t>
  </si>
  <si>
    <t>Գրասենյա-կային գիրք</t>
  </si>
  <si>
    <t>հատ</t>
  </si>
  <si>
    <t>կգ</t>
  </si>
  <si>
    <t>տուփ</t>
  </si>
  <si>
    <t>ԲԼԱՄՄՈ ՍՊԸ</t>
  </si>
  <si>
    <t>«ԱՌԷԱ ՊԱՊԻՐՈՒՍ» ՍՊԸ</t>
  </si>
  <si>
    <t>Սմարթլայն ՍՊԸ</t>
  </si>
  <si>
    <t>Տիգրան Բայրամյան Ա/Ձ</t>
  </si>
  <si>
    <t>20.02.2020</t>
  </si>
  <si>
    <t>05.03.2020</t>
  </si>
  <si>
    <t>10.03.2020</t>
  </si>
  <si>
    <t>ԵՔ-ԳՀԱՊՁԲ-20/61</t>
  </si>
  <si>
    <t>25.12.2020</t>
  </si>
  <si>
    <t>Ք.Երևան, Վարդանյան 110</t>
  </si>
  <si>
    <t>01548908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</si>
  <si>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վերաբերյալ։Գնահատող հանձնաժողովի որոշմամբ գնման ընթացակարգը 25-րդ, 16-րդ, 24-րդ և 25-րդ չափաբաժինների մասով՝ «Գնումների մասին» ՀՀ օրենքի 37 հոդվածի 1-ին մասի 3-րդ կետի, իսկ 1-ին, 7-րդ, 9-րդ, 10-րդ, 11-րդ, 18-րդ, 20-րդ, 21-րդ, 23-րդ և 26-րդ չափաբաժինների մասով   «Գնումների մասին» ՀՀ օրենքի 37 հոդվածի 1-ին մասի 1-ին կետի  հայտարարվել են չկայացած:</t>
    </r>
  </si>
  <si>
    <t>Երևանի քաղաքապետարանը ստորև ներկայացնում է իր կարիքների համար ապրանքների ձեռքբերման նպատակով կազմակերպված «ԵՔ-ԳՀԱՊՁԲ-20/61» ծածկագրով գնման ընթացակարգի արդյունքում 2020 թվականի մարտի 12-ին կնքված N «ԵՔ-ԳՀԱՊՁԲ-20/61» գնման պայմանագրի մասին տեղեկատվությունը`</t>
  </si>
  <si>
    <t>23.03.2020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</si>
</sst>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8.5"/>
      <color rgb="FFFF0000"/>
      <name val="GHEA Grapalat"/>
      <family val="3"/>
    </font>
    <font>
      <sz val="8.5"/>
      <color rgb="FF403931"/>
      <name val="GHEA Grapalat"/>
      <family val="3"/>
    </font>
    <font>
      <sz val="8.5"/>
      <color rgb="FF000000"/>
      <name val="GHEA Grapalat"/>
      <family val="3"/>
    </font>
    <font>
      <sz val="8.5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5" xfId="0" applyFont="1" applyBorder="1" applyAlignment="1"/>
    <xf numFmtId="0" fontId="18" fillId="0" borderId="7" xfId="0" applyFont="1" applyBorder="1" applyAlignment="1"/>
    <xf numFmtId="0" fontId="16" fillId="0" borderId="5" xfId="0" applyFont="1" applyBorder="1" applyAlignment="1"/>
    <xf numFmtId="0" fontId="16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2"/>
  <sheetViews>
    <sheetView tabSelected="1" view="pageBreakPreview" topLeftCell="A97" zoomScale="115" zoomScaleNormal="100" zoomScaleSheetLayoutView="115" workbookViewId="0">
      <selection activeCell="E155" sqref="E155:F157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38" t="s">
        <v>101</v>
      </c>
      <c r="B2" s="38"/>
      <c r="C2" s="38"/>
      <c r="D2" s="38"/>
      <c r="E2" s="38"/>
      <c r="F2" s="38"/>
      <c r="G2" s="38"/>
      <c r="H2" s="38"/>
      <c r="I2" s="38"/>
    </row>
    <row r="3" spans="1:9" ht="64.2" customHeight="1" x14ac:dyDescent="0.35">
      <c r="A3" s="92" t="s">
        <v>144</v>
      </c>
      <c r="B3" s="93"/>
      <c r="C3" s="93"/>
      <c r="D3" s="93"/>
      <c r="E3" s="93"/>
      <c r="F3" s="93"/>
      <c r="G3" s="93"/>
      <c r="H3" s="93"/>
      <c r="I3" s="93"/>
    </row>
    <row r="5" spans="1:9" x14ac:dyDescent="0.35">
      <c r="A5" s="1"/>
      <c r="B5" s="98" t="s">
        <v>0</v>
      </c>
      <c r="C5" s="98"/>
      <c r="D5" s="98"/>
      <c r="E5" s="98"/>
      <c r="F5" s="98"/>
      <c r="G5" s="98"/>
      <c r="H5" s="98"/>
      <c r="I5" s="98"/>
    </row>
    <row r="6" spans="1:9" ht="19.2" customHeight="1" x14ac:dyDescent="0.35">
      <c r="A6" s="119" t="s">
        <v>1</v>
      </c>
      <c r="B6" s="119" t="s">
        <v>2</v>
      </c>
      <c r="C6" s="120" t="s">
        <v>81</v>
      </c>
      <c r="D6" s="121" t="s">
        <v>3</v>
      </c>
      <c r="E6" s="121"/>
      <c r="F6" s="119" t="s">
        <v>4</v>
      </c>
      <c r="G6" s="119"/>
      <c r="H6" s="45" t="s">
        <v>5</v>
      </c>
      <c r="I6" s="45" t="s">
        <v>6</v>
      </c>
    </row>
    <row r="7" spans="1:9" ht="17.399999999999999" customHeight="1" x14ac:dyDescent="0.35">
      <c r="A7" s="119"/>
      <c r="B7" s="119"/>
      <c r="C7" s="120"/>
      <c r="D7" s="120" t="s">
        <v>31</v>
      </c>
      <c r="E7" s="120" t="s">
        <v>7</v>
      </c>
      <c r="F7" s="122" t="s">
        <v>8</v>
      </c>
      <c r="G7" s="122"/>
      <c r="H7" s="46"/>
      <c r="I7" s="46"/>
    </row>
    <row r="8" spans="1:9" ht="39.6" customHeight="1" x14ac:dyDescent="0.35">
      <c r="A8" s="119"/>
      <c r="B8" s="119"/>
      <c r="C8" s="120"/>
      <c r="D8" s="120"/>
      <c r="E8" s="120"/>
      <c r="F8" s="7" t="s">
        <v>31</v>
      </c>
      <c r="G8" s="7" t="s">
        <v>7</v>
      </c>
      <c r="H8" s="47"/>
      <c r="I8" s="47"/>
    </row>
    <row r="9" spans="1:9" x14ac:dyDescent="0.35">
      <c r="A9" s="12">
        <v>1</v>
      </c>
      <c r="B9" s="22" t="s">
        <v>103</v>
      </c>
      <c r="C9" s="16" t="s">
        <v>129</v>
      </c>
      <c r="D9" s="24">
        <v>44</v>
      </c>
      <c r="E9" s="16"/>
      <c r="F9" s="16">
        <v>22000</v>
      </c>
      <c r="G9" s="16"/>
      <c r="H9" s="16"/>
      <c r="I9" s="16"/>
    </row>
    <row r="10" spans="1:9" x14ac:dyDescent="0.35">
      <c r="A10" s="11">
        <v>2</v>
      </c>
      <c r="B10" s="22" t="s">
        <v>104</v>
      </c>
      <c r="C10" s="16" t="s">
        <v>129</v>
      </c>
      <c r="D10" s="24">
        <v>8</v>
      </c>
      <c r="E10" s="16"/>
      <c r="F10" s="16">
        <v>40000</v>
      </c>
      <c r="G10" s="16"/>
      <c r="H10" s="16"/>
      <c r="I10" s="16"/>
    </row>
    <row r="11" spans="1:9" x14ac:dyDescent="0.35">
      <c r="A11" s="12">
        <v>3</v>
      </c>
      <c r="B11" s="22" t="s">
        <v>105</v>
      </c>
      <c r="C11" s="16" t="s">
        <v>129</v>
      </c>
      <c r="D11" s="24">
        <v>4</v>
      </c>
      <c r="E11" s="16"/>
      <c r="F11" s="16">
        <v>2000</v>
      </c>
      <c r="G11" s="16"/>
      <c r="H11" s="16"/>
      <c r="I11" s="16"/>
    </row>
    <row r="12" spans="1:9" x14ac:dyDescent="0.35">
      <c r="A12" s="11">
        <v>4</v>
      </c>
      <c r="B12" s="22" t="s">
        <v>106</v>
      </c>
      <c r="C12" s="16" t="s">
        <v>129</v>
      </c>
      <c r="D12" s="24">
        <v>4</v>
      </c>
      <c r="E12" s="16"/>
      <c r="F12" s="16">
        <v>1000</v>
      </c>
      <c r="G12" s="16"/>
      <c r="H12" s="16"/>
      <c r="I12" s="16"/>
    </row>
    <row r="13" spans="1:9" x14ac:dyDescent="0.35">
      <c r="A13" s="12">
        <v>5</v>
      </c>
      <c r="B13" s="22" t="s">
        <v>107</v>
      </c>
      <c r="C13" s="16" t="s">
        <v>129</v>
      </c>
      <c r="D13" s="24">
        <v>200</v>
      </c>
      <c r="E13" s="16"/>
      <c r="F13" s="16">
        <v>40000</v>
      </c>
      <c r="G13" s="16"/>
      <c r="H13" s="16"/>
      <c r="I13" s="16"/>
    </row>
    <row r="14" spans="1:9" x14ac:dyDescent="0.35">
      <c r="A14" s="11">
        <v>6</v>
      </c>
      <c r="B14" s="22" t="s">
        <v>108</v>
      </c>
      <c r="C14" s="16" t="s">
        <v>129</v>
      </c>
      <c r="D14" s="24">
        <v>200</v>
      </c>
      <c r="E14" s="16"/>
      <c r="F14" s="16">
        <v>30000</v>
      </c>
      <c r="G14" s="16"/>
      <c r="H14" s="16"/>
      <c r="I14" s="16"/>
    </row>
    <row r="15" spans="1:9" x14ac:dyDescent="0.35">
      <c r="A15" s="12">
        <v>7</v>
      </c>
      <c r="B15" s="22" t="s">
        <v>109</v>
      </c>
      <c r="C15" s="16" t="s">
        <v>129</v>
      </c>
      <c r="D15" s="24">
        <v>200</v>
      </c>
      <c r="E15" s="16"/>
      <c r="F15" s="16">
        <v>60000</v>
      </c>
      <c r="G15" s="16"/>
      <c r="H15" s="16"/>
      <c r="I15" s="16"/>
    </row>
    <row r="16" spans="1:9" x14ac:dyDescent="0.35">
      <c r="A16" s="19">
        <v>8</v>
      </c>
      <c r="B16" s="22" t="s">
        <v>110</v>
      </c>
      <c r="C16" s="16" t="s">
        <v>129</v>
      </c>
      <c r="D16" s="24">
        <v>100</v>
      </c>
      <c r="E16" s="16"/>
      <c r="F16" s="16">
        <v>25000</v>
      </c>
      <c r="G16" s="16"/>
      <c r="H16" s="16"/>
      <c r="I16" s="16"/>
    </row>
    <row r="17" spans="1:9" x14ac:dyDescent="0.35">
      <c r="A17" s="20">
        <v>9</v>
      </c>
      <c r="B17" s="22" t="s">
        <v>111</v>
      </c>
      <c r="C17" s="16" t="s">
        <v>129</v>
      </c>
      <c r="D17" s="24">
        <v>200</v>
      </c>
      <c r="E17" s="16"/>
      <c r="F17" s="16">
        <v>50000</v>
      </c>
      <c r="G17" s="16"/>
      <c r="H17" s="16"/>
      <c r="I17" s="16"/>
    </row>
    <row r="18" spans="1:9" x14ac:dyDescent="0.35">
      <c r="A18" s="19">
        <v>10</v>
      </c>
      <c r="B18" s="22" t="s">
        <v>112</v>
      </c>
      <c r="C18" s="16" t="s">
        <v>129</v>
      </c>
      <c r="D18" s="24">
        <v>100</v>
      </c>
      <c r="E18" s="16"/>
      <c r="F18" s="16">
        <v>25000</v>
      </c>
      <c r="G18" s="16"/>
      <c r="H18" s="16"/>
      <c r="I18" s="16"/>
    </row>
    <row r="19" spans="1:9" x14ac:dyDescent="0.35">
      <c r="A19" s="20">
        <v>11</v>
      </c>
      <c r="B19" s="22" t="s">
        <v>113</v>
      </c>
      <c r="C19" s="16" t="s">
        <v>130</v>
      </c>
      <c r="D19" s="24">
        <v>2</v>
      </c>
      <c r="E19" s="16"/>
      <c r="F19" s="16">
        <v>6000</v>
      </c>
      <c r="G19" s="16"/>
      <c r="H19" s="16"/>
      <c r="I19" s="16"/>
    </row>
    <row r="20" spans="1:9" ht="26.4" x14ac:dyDescent="0.35">
      <c r="A20" s="19">
        <v>12</v>
      </c>
      <c r="B20" s="22" t="s">
        <v>114</v>
      </c>
      <c r="C20" s="16" t="s">
        <v>131</v>
      </c>
      <c r="D20" s="24">
        <v>120</v>
      </c>
      <c r="E20" s="16"/>
      <c r="F20" s="16">
        <v>24000</v>
      </c>
      <c r="G20" s="16"/>
      <c r="H20" s="16"/>
      <c r="I20" s="16"/>
    </row>
    <row r="21" spans="1:9" ht="26.4" x14ac:dyDescent="0.35">
      <c r="A21" s="20">
        <v>13</v>
      </c>
      <c r="B21" s="22" t="s">
        <v>115</v>
      </c>
      <c r="C21" s="16" t="s">
        <v>131</v>
      </c>
      <c r="D21" s="24">
        <v>120</v>
      </c>
      <c r="E21" s="16"/>
      <c r="F21" s="16">
        <v>12000</v>
      </c>
      <c r="G21" s="16"/>
      <c r="H21" s="16"/>
      <c r="I21" s="16"/>
    </row>
    <row r="22" spans="1:9" x14ac:dyDescent="0.35">
      <c r="A22" s="19">
        <v>14</v>
      </c>
      <c r="B22" s="22" t="s">
        <v>116</v>
      </c>
      <c r="C22" s="16" t="s">
        <v>129</v>
      </c>
      <c r="D22" s="24">
        <v>15000</v>
      </c>
      <c r="E22" s="16"/>
      <c r="F22" s="16">
        <v>225000</v>
      </c>
      <c r="G22" s="16"/>
      <c r="H22" s="16"/>
      <c r="I22" s="16"/>
    </row>
    <row r="23" spans="1:9" x14ac:dyDescent="0.35">
      <c r="A23" s="20">
        <v>15</v>
      </c>
      <c r="B23" s="22" t="s">
        <v>117</v>
      </c>
      <c r="C23" s="16" t="s">
        <v>129</v>
      </c>
      <c r="D23" s="24">
        <v>100</v>
      </c>
      <c r="E23" s="16"/>
      <c r="F23" s="16">
        <v>15000</v>
      </c>
      <c r="G23" s="16"/>
      <c r="H23" s="16"/>
      <c r="I23" s="16"/>
    </row>
    <row r="24" spans="1:9" x14ac:dyDescent="0.35">
      <c r="A24" s="19">
        <v>16</v>
      </c>
      <c r="B24" s="22" t="s">
        <v>118</v>
      </c>
      <c r="C24" s="16" t="s">
        <v>129</v>
      </c>
      <c r="D24" s="24">
        <v>100</v>
      </c>
      <c r="E24" s="16"/>
      <c r="F24" s="16">
        <v>15000</v>
      </c>
      <c r="G24" s="16"/>
      <c r="H24" s="16"/>
      <c r="I24" s="16"/>
    </row>
    <row r="25" spans="1:9" ht="26.4" x14ac:dyDescent="0.35">
      <c r="A25" s="20">
        <v>17</v>
      </c>
      <c r="B25" s="22" t="s">
        <v>119</v>
      </c>
      <c r="C25" s="16" t="s">
        <v>129</v>
      </c>
      <c r="D25" s="24">
        <v>20</v>
      </c>
      <c r="E25" s="16"/>
      <c r="F25" s="16">
        <v>17000</v>
      </c>
      <c r="G25" s="16"/>
      <c r="H25" s="16"/>
      <c r="I25" s="16"/>
    </row>
    <row r="26" spans="1:9" x14ac:dyDescent="0.35">
      <c r="A26" s="19">
        <v>18</v>
      </c>
      <c r="B26" s="22" t="s">
        <v>120</v>
      </c>
      <c r="C26" s="16" t="s">
        <v>129</v>
      </c>
      <c r="D26" s="24">
        <v>20</v>
      </c>
      <c r="E26" s="16"/>
      <c r="F26" s="16">
        <v>30000</v>
      </c>
      <c r="G26" s="16"/>
      <c r="H26" s="16"/>
      <c r="I26" s="16"/>
    </row>
    <row r="27" spans="1:9" x14ac:dyDescent="0.35">
      <c r="A27" s="20">
        <v>19</v>
      </c>
      <c r="B27" s="22" t="s">
        <v>121</v>
      </c>
      <c r="C27" s="16" t="s">
        <v>129</v>
      </c>
      <c r="D27" s="24">
        <v>20</v>
      </c>
      <c r="E27" s="16"/>
      <c r="F27" s="16">
        <v>70000</v>
      </c>
      <c r="G27" s="16"/>
      <c r="H27" s="16"/>
      <c r="I27" s="16"/>
    </row>
    <row r="28" spans="1:9" x14ac:dyDescent="0.35">
      <c r="A28" s="19">
        <v>20</v>
      </c>
      <c r="B28" s="22" t="s">
        <v>122</v>
      </c>
      <c r="C28" s="16" t="s">
        <v>130</v>
      </c>
      <c r="D28" s="24">
        <v>2750</v>
      </c>
      <c r="E28" s="16"/>
      <c r="F28" s="16">
        <v>1787500</v>
      </c>
      <c r="G28" s="16"/>
      <c r="H28" s="16"/>
      <c r="I28" s="16"/>
    </row>
    <row r="29" spans="1:9" x14ac:dyDescent="0.35">
      <c r="A29" s="20">
        <v>21</v>
      </c>
      <c r="B29" s="22" t="s">
        <v>123</v>
      </c>
      <c r="C29" s="16" t="s">
        <v>130</v>
      </c>
      <c r="D29" s="24">
        <v>10</v>
      </c>
      <c r="E29" s="16"/>
      <c r="F29" s="16">
        <v>8000</v>
      </c>
      <c r="G29" s="16"/>
      <c r="H29" s="16"/>
      <c r="I29" s="16"/>
    </row>
    <row r="30" spans="1:9" x14ac:dyDescent="0.35">
      <c r="A30" s="19">
        <v>22</v>
      </c>
      <c r="B30" s="22" t="s">
        <v>124</v>
      </c>
      <c r="C30" s="16" t="s">
        <v>129</v>
      </c>
      <c r="D30" s="24">
        <v>100</v>
      </c>
      <c r="E30" s="16"/>
      <c r="F30" s="16">
        <v>26500</v>
      </c>
      <c r="G30" s="16"/>
      <c r="H30" s="16"/>
      <c r="I30" s="16"/>
    </row>
    <row r="31" spans="1:9" x14ac:dyDescent="0.35">
      <c r="A31" s="20">
        <v>23</v>
      </c>
      <c r="B31" s="22" t="s">
        <v>125</v>
      </c>
      <c r="C31" s="16" t="s">
        <v>129</v>
      </c>
      <c r="D31" s="24">
        <v>12</v>
      </c>
      <c r="E31" s="16"/>
      <c r="F31" s="16">
        <v>36000</v>
      </c>
      <c r="G31" s="16"/>
      <c r="H31" s="16"/>
      <c r="I31" s="16"/>
    </row>
    <row r="32" spans="1:9" x14ac:dyDescent="0.35">
      <c r="A32" s="19">
        <v>24</v>
      </c>
      <c r="B32" s="22" t="s">
        <v>126</v>
      </c>
      <c r="C32" s="16" t="s">
        <v>129</v>
      </c>
      <c r="D32" s="24">
        <v>12</v>
      </c>
      <c r="E32" s="16"/>
      <c r="F32" s="16">
        <v>30000</v>
      </c>
      <c r="G32" s="16"/>
      <c r="H32" s="16"/>
      <c r="I32" s="16"/>
    </row>
    <row r="33" spans="1:9" x14ac:dyDescent="0.35">
      <c r="A33" s="20">
        <v>25</v>
      </c>
      <c r="B33" s="22" t="s">
        <v>127</v>
      </c>
      <c r="C33" s="16" t="s">
        <v>129</v>
      </c>
      <c r="D33" s="24">
        <v>12</v>
      </c>
      <c r="E33" s="16"/>
      <c r="F33" s="16">
        <v>42000</v>
      </c>
      <c r="G33" s="16"/>
      <c r="H33" s="16"/>
      <c r="I33" s="16"/>
    </row>
    <row r="34" spans="1:9" x14ac:dyDescent="0.35">
      <c r="A34" s="19">
        <v>26</v>
      </c>
      <c r="B34" s="22" t="s">
        <v>128</v>
      </c>
      <c r="C34" s="16" t="s">
        <v>129</v>
      </c>
      <c r="D34" s="24">
        <v>40</v>
      </c>
      <c r="E34" s="16"/>
      <c r="F34" s="16">
        <v>28000</v>
      </c>
      <c r="G34" s="16"/>
      <c r="H34" s="16"/>
      <c r="I34" s="16"/>
    </row>
    <row r="35" spans="1:9" x14ac:dyDescent="0.35">
      <c r="A35" s="73"/>
      <c r="B35" s="74"/>
      <c r="C35" s="74"/>
      <c r="D35" s="74"/>
      <c r="E35" s="74"/>
      <c r="F35" s="74"/>
      <c r="G35" s="74"/>
      <c r="H35" s="74"/>
      <c r="I35" s="75"/>
    </row>
    <row r="36" spans="1:9" ht="15.6" customHeight="1" x14ac:dyDescent="0.35">
      <c r="A36" s="126" t="s">
        <v>10</v>
      </c>
      <c r="B36" s="127"/>
      <c r="C36" s="127"/>
      <c r="D36" s="127"/>
      <c r="E36" s="127"/>
      <c r="F36" s="127"/>
      <c r="G36" s="127"/>
      <c r="H36" s="127"/>
      <c r="I36" s="128"/>
    </row>
    <row r="37" spans="1:9" x14ac:dyDescent="0.35">
      <c r="A37" s="73"/>
      <c r="B37" s="74"/>
      <c r="C37" s="74"/>
      <c r="D37" s="74"/>
      <c r="E37" s="74"/>
      <c r="F37" s="74"/>
      <c r="G37" s="74"/>
      <c r="H37" s="74"/>
      <c r="I37" s="75"/>
    </row>
    <row r="38" spans="1:9" x14ac:dyDescent="0.35">
      <c r="A38" s="123" t="s">
        <v>11</v>
      </c>
      <c r="B38" s="124"/>
      <c r="C38" s="124"/>
      <c r="D38" s="124"/>
      <c r="E38" s="124"/>
      <c r="F38" s="124"/>
      <c r="G38" s="124"/>
      <c r="H38" s="124"/>
      <c r="I38" s="125"/>
    </row>
    <row r="39" spans="1:9" x14ac:dyDescent="0.35">
      <c r="A39" s="8" t="s">
        <v>12</v>
      </c>
      <c r="B39" s="8" t="s">
        <v>13</v>
      </c>
      <c r="C39" s="88" t="s">
        <v>14</v>
      </c>
      <c r="D39" s="90"/>
      <c r="E39" s="88" t="s">
        <v>15</v>
      </c>
      <c r="F39" s="90"/>
      <c r="G39" s="8" t="s">
        <v>16</v>
      </c>
      <c r="H39" s="7" t="s">
        <v>17</v>
      </c>
      <c r="I39" s="7" t="s">
        <v>18</v>
      </c>
    </row>
    <row r="40" spans="1:9" x14ac:dyDescent="0.35">
      <c r="A40" s="12">
        <v>1</v>
      </c>
      <c r="B40" s="12">
        <v>1</v>
      </c>
      <c r="C40" s="12">
        <v>1</v>
      </c>
      <c r="D40" s="12"/>
      <c r="E40" s="12">
        <v>51</v>
      </c>
      <c r="F40" s="12"/>
      <c r="G40" s="12"/>
      <c r="H40" s="12"/>
      <c r="I40" s="12"/>
    </row>
    <row r="41" spans="1:9" x14ac:dyDescent="0.35">
      <c r="A41" s="14" t="s">
        <v>9</v>
      </c>
      <c r="B41" s="14"/>
      <c r="C41" s="14"/>
      <c r="D41" s="14"/>
      <c r="E41" s="14"/>
      <c r="F41" s="14"/>
      <c r="G41" s="14"/>
      <c r="H41" s="14"/>
      <c r="I41" s="14"/>
    </row>
    <row r="42" spans="1:9" x14ac:dyDescent="0.35">
      <c r="A42" s="73"/>
      <c r="B42" s="74"/>
      <c r="C42" s="74"/>
      <c r="D42" s="74"/>
      <c r="E42" s="74"/>
      <c r="F42" s="74"/>
      <c r="G42" s="74"/>
      <c r="H42" s="74"/>
      <c r="I42" s="75"/>
    </row>
    <row r="43" spans="1:9" ht="15.6" customHeight="1" x14ac:dyDescent="0.35">
      <c r="A43" s="136" t="s">
        <v>19</v>
      </c>
      <c r="B43" s="137"/>
      <c r="C43" s="137"/>
      <c r="D43" s="137"/>
      <c r="E43" s="137"/>
      <c r="F43" s="137"/>
      <c r="G43" s="136" t="s">
        <v>136</v>
      </c>
      <c r="H43" s="137"/>
      <c r="I43" s="138"/>
    </row>
    <row r="44" spans="1:9" x14ac:dyDescent="0.35">
      <c r="A44" s="139" t="s">
        <v>20</v>
      </c>
      <c r="B44" s="140"/>
      <c r="C44" s="140"/>
      <c r="D44" s="140"/>
      <c r="E44" s="141"/>
      <c r="F44" s="8">
        <v>1</v>
      </c>
      <c r="G44" s="145"/>
      <c r="H44" s="146"/>
      <c r="I44" s="147"/>
    </row>
    <row r="45" spans="1:9" x14ac:dyDescent="0.35">
      <c r="A45" s="142"/>
      <c r="B45" s="143"/>
      <c r="C45" s="143"/>
      <c r="D45" s="143"/>
      <c r="E45" s="144"/>
      <c r="F45" s="8" t="s">
        <v>9</v>
      </c>
      <c r="G45" s="145"/>
      <c r="H45" s="146"/>
      <c r="I45" s="147"/>
    </row>
    <row r="46" spans="1:9" ht="23.4" customHeight="1" x14ac:dyDescent="0.35">
      <c r="A46" s="139" t="s">
        <v>21</v>
      </c>
      <c r="B46" s="140"/>
      <c r="C46" s="140"/>
      <c r="D46" s="140"/>
      <c r="E46" s="141"/>
      <c r="F46" s="8"/>
      <c r="G46" s="7" t="s">
        <v>22</v>
      </c>
      <c r="H46" s="86" t="s">
        <v>23</v>
      </c>
      <c r="I46" s="87"/>
    </row>
    <row r="47" spans="1:9" x14ac:dyDescent="0.35">
      <c r="A47" s="151"/>
      <c r="B47" s="152"/>
      <c r="C47" s="152"/>
      <c r="D47" s="152"/>
      <c r="E47" s="153"/>
      <c r="F47" s="8">
        <v>1</v>
      </c>
      <c r="G47" s="13"/>
      <c r="H47" s="154"/>
      <c r="I47" s="155"/>
    </row>
    <row r="48" spans="1:9" x14ac:dyDescent="0.35">
      <c r="A48" s="142"/>
      <c r="B48" s="143"/>
      <c r="C48" s="143"/>
      <c r="D48" s="143"/>
      <c r="E48" s="144"/>
      <c r="F48" s="8" t="s">
        <v>9</v>
      </c>
      <c r="G48" s="13"/>
      <c r="H48" s="154"/>
      <c r="I48" s="155"/>
    </row>
    <row r="49" spans="1:9" x14ac:dyDescent="0.35">
      <c r="A49" s="73"/>
      <c r="B49" s="74"/>
      <c r="C49" s="74"/>
      <c r="D49" s="74"/>
      <c r="E49" s="74"/>
      <c r="F49" s="74"/>
      <c r="G49" s="74"/>
      <c r="H49" s="74"/>
      <c r="I49" s="75"/>
    </row>
    <row r="50" spans="1:9" ht="15.6" customHeight="1" x14ac:dyDescent="0.35">
      <c r="A50" s="148" t="s">
        <v>24</v>
      </c>
      <c r="B50" s="139" t="s">
        <v>25</v>
      </c>
      <c r="C50" s="140"/>
      <c r="D50" s="55" t="s">
        <v>26</v>
      </c>
      <c r="E50" s="96"/>
      <c r="F50" s="96"/>
      <c r="G50" s="96"/>
      <c r="H50" s="96"/>
      <c r="I50" s="97"/>
    </row>
    <row r="51" spans="1:9" x14ac:dyDescent="0.35">
      <c r="A51" s="149"/>
      <c r="B51" s="151"/>
      <c r="C51" s="152"/>
      <c r="D51" s="98" t="s">
        <v>27</v>
      </c>
      <c r="E51" s="98"/>
      <c r="F51" s="98"/>
      <c r="G51" s="98"/>
      <c r="H51" s="98"/>
      <c r="I51" s="98"/>
    </row>
    <row r="52" spans="1:9" x14ac:dyDescent="0.35">
      <c r="A52" s="149"/>
      <c r="B52" s="151"/>
      <c r="C52" s="152"/>
      <c r="D52" s="98" t="s">
        <v>28</v>
      </c>
      <c r="E52" s="98"/>
      <c r="F52" s="98" t="s">
        <v>29</v>
      </c>
      <c r="G52" s="98"/>
      <c r="H52" s="52" t="s">
        <v>30</v>
      </c>
      <c r="I52" s="135"/>
    </row>
    <row r="53" spans="1:9" ht="34.200000000000003" x14ac:dyDescent="0.35">
      <c r="A53" s="150"/>
      <c r="B53" s="142"/>
      <c r="C53" s="143"/>
      <c r="D53" s="7" t="s">
        <v>31</v>
      </c>
      <c r="E53" s="7" t="s">
        <v>7</v>
      </c>
      <c r="F53" s="7" t="s">
        <v>31</v>
      </c>
      <c r="G53" s="7" t="s">
        <v>7</v>
      </c>
      <c r="H53" s="7" t="s">
        <v>31</v>
      </c>
      <c r="I53" s="7" t="s">
        <v>7</v>
      </c>
    </row>
    <row r="54" spans="1:9" x14ac:dyDescent="0.35">
      <c r="A54" s="25" t="s">
        <v>32</v>
      </c>
      <c r="B54" s="161"/>
      <c r="C54" s="162"/>
      <c r="D54" s="26"/>
      <c r="E54" s="18"/>
      <c r="F54" s="18"/>
      <c r="G54" s="18"/>
      <c r="H54" s="18"/>
      <c r="I54" s="18"/>
    </row>
    <row r="55" spans="1:9" x14ac:dyDescent="0.35">
      <c r="A55" s="27">
        <v>1</v>
      </c>
      <c r="B55" s="163" t="s">
        <v>132</v>
      </c>
      <c r="C55" s="164"/>
      <c r="D55" s="33">
        <v>8067</v>
      </c>
      <c r="E55" s="34"/>
      <c r="F55" s="35">
        <f t="shared" ref="F55:F59" si="0">D55*20/100</f>
        <v>1613.4</v>
      </c>
      <c r="G55" s="35"/>
      <c r="H55" s="35">
        <f t="shared" ref="H55:H59" si="1">D55+F55</f>
        <v>9680.4</v>
      </c>
      <c r="I55" s="18"/>
    </row>
    <row r="56" spans="1:9" x14ac:dyDescent="0.35">
      <c r="A56" s="27">
        <v>2</v>
      </c>
      <c r="B56" s="165" t="s">
        <v>133</v>
      </c>
      <c r="C56" s="166"/>
      <c r="D56" s="33">
        <v>8067</v>
      </c>
      <c r="E56" s="34"/>
      <c r="F56" s="35">
        <f t="shared" si="0"/>
        <v>1613.4</v>
      </c>
      <c r="G56" s="35"/>
      <c r="H56" s="35">
        <f t="shared" si="1"/>
        <v>9680.4</v>
      </c>
      <c r="I56" s="18"/>
    </row>
    <row r="57" spans="1:9" x14ac:dyDescent="0.35">
      <c r="A57" s="27">
        <v>3</v>
      </c>
      <c r="B57" s="165" t="s">
        <v>134</v>
      </c>
      <c r="C57" s="166"/>
      <c r="D57" s="33">
        <v>14667</v>
      </c>
      <c r="E57" s="34"/>
      <c r="F57" s="35">
        <f t="shared" si="0"/>
        <v>2933.4</v>
      </c>
      <c r="G57" s="35"/>
      <c r="H57" s="35">
        <f t="shared" si="1"/>
        <v>17600.400000000001</v>
      </c>
      <c r="I57" s="18"/>
    </row>
    <row r="58" spans="1:9" x14ac:dyDescent="0.35">
      <c r="A58" s="9" t="s">
        <v>33</v>
      </c>
      <c r="B58" s="167"/>
      <c r="C58" s="168"/>
      <c r="D58" s="36"/>
      <c r="E58" s="34"/>
      <c r="F58" s="37"/>
      <c r="G58" s="37"/>
      <c r="H58" s="37"/>
      <c r="I58" s="18"/>
    </row>
    <row r="59" spans="1:9" x14ac:dyDescent="0.35">
      <c r="A59" s="29">
        <v>1</v>
      </c>
      <c r="B59" s="165" t="s">
        <v>134</v>
      </c>
      <c r="C59" s="166"/>
      <c r="D59" s="33">
        <v>25333</v>
      </c>
      <c r="E59" s="34"/>
      <c r="F59" s="35">
        <f t="shared" si="0"/>
        <v>5066.6000000000004</v>
      </c>
      <c r="G59" s="35"/>
      <c r="H59" s="35">
        <f t="shared" si="1"/>
        <v>30399.599999999999</v>
      </c>
      <c r="I59" s="18"/>
    </row>
    <row r="60" spans="1:9" x14ac:dyDescent="0.35">
      <c r="A60" s="9" t="s">
        <v>34</v>
      </c>
      <c r="B60" s="169"/>
      <c r="C60" s="170"/>
      <c r="D60" s="36"/>
      <c r="E60" s="34"/>
      <c r="F60" s="37"/>
      <c r="G60" s="37"/>
      <c r="H60" s="37"/>
      <c r="I60" s="18"/>
    </row>
    <row r="61" spans="1:9" x14ac:dyDescent="0.35">
      <c r="A61" s="29">
        <v>1</v>
      </c>
      <c r="B61" s="165" t="s">
        <v>134</v>
      </c>
      <c r="C61" s="166"/>
      <c r="D61" s="33">
        <v>1000</v>
      </c>
      <c r="E61" s="34"/>
      <c r="F61" s="37">
        <f t="shared" ref="F61:F85" si="2">D61*20/100</f>
        <v>200</v>
      </c>
      <c r="G61" s="37"/>
      <c r="H61" s="37">
        <f t="shared" ref="H61:H85" si="3">D61+F61</f>
        <v>1200</v>
      </c>
      <c r="I61" s="18"/>
    </row>
    <row r="62" spans="1:9" x14ac:dyDescent="0.35">
      <c r="A62" s="29">
        <v>2</v>
      </c>
      <c r="B62" s="165" t="s">
        <v>133</v>
      </c>
      <c r="C62" s="166"/>
      <c r="D62" s="33">
        <v>1333</v>
      </c>
      <c r="E62" s="34"/>
      <c r="F62" s="35">
        <f t="shared" ref="F62:F63" si="4">D62*20/100</f>
        <v>266.60000000000002</v>
      </c>
      <c r="G62" s="35"/>
      <c r="H62" s="35">
        <f t="shared" ref="H62:H63" si="5">D62+F62</f>
        <v>1599.6</v>
      </c>
      <c r="I62" s="21"/>
    </row>
    <row r="63" spans="1:9" x14ac:dyDescent="0.35">
      <c r="A63" s="29">
        <v>3</v>
      </c>
      <c r="B63" s="163" t="s">
        <v>132</v>
      </c>
      <c r="C63" s="164"/>
      <c r="D63" s="33">
        <v>1333</v>
      </c>
      <c r="E63" s="34"/>
      <c r="F63" s="35">
        <f t="shared" si="4"/>
        <v>266.60000000000002</v>
      </c>
      <c r="G63" s="35"/>
      <c r="H63" s="35">
        <f t="shared" si="5"/>
        <v>1599.6</v>
      </c>
      <c r="I63" s="21"/>
    </row>
    <row r="64" spans="1:9" x14ac:dyDescent="0.35">
      <c r="A64" s="9" t="s">
        <v>82</v>
      </c>
      <c r="B64" s="169"/>
      <c r="C64" s="170"/>
      <c r="D64" s="36"/>
      <c r="E64" s="34"/>
      <c r="F64" s="37"/>
      <c r="G64" s="37"/>
      <c r="H64" s="37"/>
      <c r="I64" s="18"/>
    </row>
    <row r="65" spans="1:9" x14ac:dyDescent="0.35">
      <c r="A65" s="29">
        <v>1</v>
      </c>
      <c r="B65" s="165" t="s">
        <v>134</v>
      </c>
      <c r="C65" s="166"/>
      <c r="D65" s="33">
        <v>500</v>
      </c>
      <c r="E65" s="34"/>
      <c r="F65" s="37">
        <f t="shared" si="2"/>
        <v>100</v>
      </c>
      <c r="G65" s="37"/>
      <c r="H65" s="37">
        <f t="shared" si="3"/>
        <v>600</v>
      </c>
      <c r="I65" s="18"/>
    </row>
    <row r="66" spans="1:9" x14ac:dyDescent="0.35">
      <c r="A66" s="29">
        <v>2</v>
      </c>
      <c r="B66" s="165" t="s">
        <v>133</v>
      </c>
      <c r="C66" s="166"/>
      <c r="D66" s="33">
        <v>600</v>
      </c>
      <c r="E66" s="34"/>
      <c r="F66" s="37">
        <f t="shared" ref="F66:F67" si="6">D66*20/100</f>
        <v>120</v>
      </c>
      <c r="G66" s="37"/>
      <c r="H66" s="37">
        <f t="shared" ref="H66:H67" si="7">D66+F66</f>
        <v>720</v>
      </c>
      <c r="I66" s="21"/>
    </row>
    <row r="67" spans="1:9" x14ac:dyDescent="0.35">
      <c r="A67" s="29">
        <v>3</v>
      </c>
      <c r="B67" s="163" t="s">
        <v>132</v>
      </c>
      <c r="C67" s="164"/>
      <c r="D67" s="33">
        <v>600</v>
      </c>
      <c r="E67" s="34"/>
      <c r="F67" s="37">
        <f t="shared" si="6"/>
        <v>120</v>
      </c>
      <c r="G67" s="37"/>
      <c r="H67" s="37">
        <f t="shared" si="7"/>
        <v>720</v>
      </c>
      <c r="I67" s="21"/>
    </row>
    <row r="68" spans="1:9" x14ac:dyDescent="0.35">
      <c r="A68" s="9" t="s">
        <v>83</v>
      </c>
      <c r="B68" s="169"/>
      <c r="C68" s="170"/>
      <c r="D68" s="36"/>
      <c r="E68" s="34"/>
      <c r="F68" s="37"/>
      <c r="G68" s="37"/>
      <c r="H68" s="37"/>
      <c r="I68" s="18"/>
    </row>
    <row r="69" spans="1:9" x14ac:dyDescent="0.35">
      <c r="A69" s="30">
        <v>1</v>
      </c>
      <c r="B69" s="165" t="s">
        <v>134</v>
      </c>
      <c r="C69" s="166"/>
      <c r="D69" s="33">
        <v>3000</v>
      </c>
      <c r="E69" s="34"/>
      <c r="F69" s="37">
        <f t="shared" si="2"/>
        <v>600</v>
      </c>
      <c r="G69" s="37"/>
      <c r="H69" s="37">
        <f t="shared" si="3"/>
        <v>3600</v>
      </c>
      <c r="I69" s="18"/>
    </row>
    <row r="70" spans="1:9" x14ac:dyDescent="0.35">
      <c r="A70" s="30">
        <v>2</v>
      </c>
      <c r="B70" s="165" t="s">
        <v>133</v>
      </c>
      <c r="C70" s="166"/>
      <c r="D70" s="33">
        <v>4167</v>
      </c>
      <c r="E70" s="34"/>
      <c r="F70" s="35">
        <f t="shared" ref="F70:F71" si="8">D70*20/100</f>
        <v>833.4</v>
      </c>
      <c r="G70" s="35"/>
      <c r="H70" s="35">
        <f t="shared" ref="H70:H71" si="9">D70+F70</f>
        <v>5000.3999999999996</v>
      </c>
      <c r="I70" s="21"/>
    </row>
    <row r="71" spans="1:9" x14ac:dyDescent="0.35">
      <c r="A71" s="30">
        <v>3</v>
      </c>
      <c r="B71" s="163" t="s">
        <v>132</v>
      </c>
      <c r="C71" s="164"/>
      <c r="D71" s="33">
        <v>4167</v>
      </c>
      <c r="E71" s="34"/>
      <c r="F71" s="35">
        <f t="shared" si="8"/>
        <v>833.4</v>
      </c>
      <c r="G71" s="35"/>
      <c r="H71" s="35">
        <f t="shared" si="9"/>
        <v>5000.3999999999996</v>
      </c>
      <c r="I71" s="21"/>
    </row>
    <row r="72" spans="1:9" x14ac:dyDescent="0.35">
      <c r="A72" s="9" t="s">
        <v>84</v>
      </c>
      <c r="B72" s="169"/>
      <c r="C72" s="170"/>
      <c r="D72" s="36"/>
      <c r="E72" s="34"/>
      <c r="F72" s="37"/>
      <c r="G72" s="37"/>
      <c r="H72" s="37"/>
      <c r="I72" s="18"/>
    </row>
    <row r="73" spans="1:9" x14ac:dyDescent="0.35">
      <c r="A73" s="28">
        <v>1</v>
      </c>
      <c r="B73" s="165" t="s">
        <v>133</v>
      </c>
      <c r="C73" s="166"/>
      <c r="D73" s="33">
        <v>128333</v>
      </c>
      <c r="E73" s="34"/>
      <c r="F73" s="35">
        <f t="shared" si="2"/>
        <v>25666.6</v>
      </c>
      <c r="G73" s="35"/>
      <c r="H73" s="35">
        <f t="shared" si="3"/>
        <v>153999.6</v>
      </c>
      <c r="I73" s="18"/>
    </row>
    <row r="74" spans="1:9" x14ac:dyDescent="0.35">
      <c r="A74" s="28">
        <v>2</v>
      </c>
      <c r="B74" s="163" t="s">
        <v>132</v>
      </c>
      <c r="C74" s="164"/>
      <c r="D74" s="33">
        <v>128333</v>
      </c>
      <c r="E74" s="34"/>
      <c r="F74" s="35">
        <f t="shared" ref="F74:F75" si="10">D74*20/100</f>
        <v>25666.6</v>
      </c>
      <c r="G74" s="35"/>
      <c r="H74" s="35">
        <f t="shared" ref="H74:H75" si="11">D74+F74</f>
        <v>153999.6</v>
      </c>
      <c r="I74" s="21"/>
    </row>
    <row r="75" spans="1:9" x14ac:dyDescent="0.35">
      <c r="A75" s="28">
        <v>3</v>
      </c>
      <c r="B75" s="163" t="s">
        <v>134</v>
      </c>
      <c r="C75" s="164"/>
      <c r="D75" s="33">
        <v>150000</v>
      </c>
      <c r="E75" s="34"/>
      <c r="F75" s="37">
        <f t="shared" si="10"/>
        <v>30000</v>
      </c>
      <c r="G75" s="37"/>
      <c r="H75" s="37">
        <f t="shared" si="11"/>
        <v>180000</v>
      </c>
      <c r="I75" s="21"/>
    </row>
    <row r="76" spans="1:9" x14ac:dyDescent="0.35">
      <c r="A76" s="9" t="s">
        <v>85</v>
      </c>
      <c r="B76" s="169"/>
      <c r="C76" s="170"/>
      <c r="D76" s="36"/>
      <c r="E76" s="34"/>
      <c r="F76" s="37"/>
      <c r="G76" s="37"/>
      <c r="H76" s="37"/>
      <c r="I76" s="18"/>
    </row>
    <row r="77" spans="1:9" x14ac:dyDescent="0.35">
      <c r="A77" s="31">
        <v>1</v>
      </c>
      <c r="B77" s="165" t="s">
        <v>134</v>
      </c>
      <c r="C77" s="166"/>
      <c r="D77" s="33">
        <v>11667</v>
      </c>
      <c r="E77" s="34"/>
      <c r="F77" s="35">
        <f t="shared" si="2"/>
        <v>2333.4</v>
      </c>
      <c r="G77" s="35"/>
      <c r="H77" s="35">
        <f t="shared" si="3"/>
        <v>14000.4</v>
      </c>
      <c r="I77" s="18"/>
    </row>
    <row r="78" spans="1:9" x14ac:dyDescent="0.35">
      <c r="A78" s="31">
        <v>2</v>
      </c>
      <c r="B78" s="165" t="s">
        <v>133</v>
      </c>
      <c r="C78" s="166"/>
      <c r="D78" s="33">
        <v>14167</v>
      </c>
      <c r="E78" s="34"/>
      <c r="F78" s="35">
        <f t="shared" ref="F78:F79" si="12">D78*20/100</f>
        <v>2833.4</v>
      </c>
      <c r="G78" s="35"/>
      <c r="H78" s="35">
        <f t="shared" ref="H78:H79" si="13">D78+F78</f>
        <v>17000.400000000001</v>
      </c>
      <c r="I78" s="21"/>
    </row>
    <row r="79" spans="1:9" x14ac:dyDescent="0.35">
      <c r="A79" s="31">
        <v>3</v>
      </c>
      <c r="B79" s="163" t="s">
        <v>132</v>
      </c>
      <c r="C79" s="164"/>
      <c r="D79" s="33">
        <v>14167</v>
      </c>
      <c r="E79" s="34"/>
      <c r="F79" s="35">
        <f t="shared" si="12"/>
        <v>2833.4</v>
      </c>
      <c r="G79" s="35"/>
      <c r="H79" s="35">
        <f t="shared" si="13"/>
        <v>17000.400000000001</v>
      </c>
      <c r="I79" s="21"/>
    </row>
    <row r="80" spans="1:9" x14ac:dyDescent="0.35">
      <c r="A80" s="23" t="s">
        <v>86</v>
      </c>
      <c r="B80" s="169"/>
      <c r="C80" s="170"/>
      <c r="D80" s="36"/>
      <c r="E80" s="34"/>
      <c r="F80" s="37"/>
      <c r="G80" s="37"/>
      <c r="H80" s="37"/>
      <c r="I80" s="18"/>
    </row>
    <row r="81" spans="1:9" x14ac:dyDescent="0.35">
      <c r="A81" s="28">
        <v>1</v>
      </c>
      <c r="B81" s="165" t="s">
        <v>133</v>
      </c>
      <c r="C81" s="166"/>
      <c r="D81" s="33">
        <v>18333</v>
      </c>
      <c r="E81" s="34"/>
      <c r="F81" s="35">
        <f t="shared" si="2"/>
        <v>3666.6</v>
      </c>
      <c r="G81" s="35"/>
      <c r="H81" s="35">
        <f t="shared" si="3"/>
        <v>21999.599999999999</v>
      </c>
      <c r="I81" s="18"/>
    </row>
    <row r="82" spans="1:9" x14ac:dyDescent="0.35">
      <c r="A82" s="28">
        <v>2</v>
      </c>
      <c r="B82" s="163" t="s">
        <v>132</v>
      </c>
      <c r="C82" s="164"/>
      <c r="D82" s="33">
        <v>18333</v>
      </c>
      <c r="E82" s="34"/>
      <c r="F82" s="35">
        <f t="shared" ref="F82:F83" si="14">D82*20/100</f>
        <v>3666.6</v>
      </c>
      <c r="G82" s="35"/>
      <c r="H82" s="35">
        <f t="shared" ref="H82:H83" si="15">D82+F82</f>
        <v>21999.599999999999</v>
      </c>
      <c r="I82" s="21"/>
    </row>
    <row r="83" spans="1:9" x14ac:dyDescent="0.35">
      <c r="A83" s="28">
        <v>3</v>
      </c>
      <c r="B83" s="165" t="s">
        <v>134</v>
      </c>
      <c r="C83" s="166"/>
      <c r="D83" s="33">
        <v>20000</v>
      </c>
      <c r="E83" s="34"/>
      <c r="F83" s="37">
        <f t="shared" si="14"/>
        <v>4000</v>
      </c>
      <c r="G83" s="37"/>
      <c r="H83" s="37">
        <f t="shared" si="15"/>
        <v>24000</v>
      </c>
      <c r="I83" s="21"/>
    </row>
    <row r="84" spans="1:9" x14ac:dyDescent="0.35">
      <c r="A84" s="9" t="s">
        <v>87</v>
      </c>
      <c r="B84" s="171"/>
      <c r="C84" s="172"/>
      <c r="D84" s="36"/>
      <c r="E84" s="34"/>
      <c r="F84" s="37"/>
      <c r="G84" s="37"/>
      <c r="H84" s="37"/>
      <c r="I84" s="18"/>
    </row>
    <row r="85" spans="1:9" x14ac:dyDescent="0.35">
      <c r="A85" s="28">
        <v>1</v>
      </c>
      <c r="B85" s="165" t="s">
        <v>133</v>
      </c>
      <c r="C85" s="166"/>
      <c r="D85" s="33">
        <v>5833</v>
      </c>
      <c r="E85" s="34"/>
      <c r="F85" s="35">
        <f t="shared" si="2"/>
        <v>1166.5999999999999</v>
      </c>
      <c r="G85" s="35"/>
      <c r="H85" s="35">
        <f t="shared" si="3"/>
        <v>6999.6</v>
      </c>
      <c r="I85" s="18"/>
    </row>
    <row r="86" spans="1:9" x14ac:dyDescent="0.35">
      <c r="A86" s="28">
        <v>2</v>
      </c>
      <c r="B86" s="163" t="s">
        <v>132</v>
      </c>
      <c r="C86" s="164"/>
      <c r="D86" s="33">
        <v>5833</v>
      </c>
      <c r="E86" s="34"/>
      <c r="F86" s="35">
        <f t="shared" ref="F86:F92" si="16">D86*20/100</f>
        <v>1166.5999999999999</v>
      </c>
      <c r="G86" s="35"/>
      <c r="H86" s="35">
        <f t="shared" ref="H86:H92" si="17">D86+F86</f>
        <v>6999.6</v>
      </c>
      <c r="I86" s="18"/>
    </row>
    <row r="87" spans="1:9" x14ac:dyDescent="0.35">
      <c r="A87" s="28">
        <v>3</v>
      </c>
      <c r="B87" s="165" t="s">
        <v>134</v>
      </c>
      <c r="C87" s="166"/>
      <c r="D87" s="33">
        <v>8333</v>
      </c>
      <c r="E87" s="34"/>
      <c r="F87" s="35">
        <f t="shared" ref="F87" si="18">D87*20/100</f>
        <v>1666.6</v>
      </c>
      <c r="G87" s="35"/>
      <c r="H87" s="35">
        <f t="shared" ref="H87" si="19">D87+F87</f>
        <v>9999.6</v>
      </c>
      <c r="I87" s="21"/>
    </row>
    <row r="88" spans="1:9" x14ac:dyDescent="0.35">
      <c r="A88" s="9" t="s">
        <v>88</v>
      </c>
      <c r="B88" s="169"/>
      <c r="C88" s="170"/>
      <c r="D88" s="36"/>
      <c r="E88" s="34"/>
      <c r="F88" s="37"/>
      <c r="G88" s="37"/>
      <c r="H88" s="37"/>
      <c r="I88" s="18"/>
    </row>
    <row r="89" spans="1:9" x14ac:dyDescent="0.35">
      <c r="A89" s="28">
        <v>1</v>
      </c>
      <c r="B89" s="165" t="s">
        <v>133</v>
      </c>
      <c r="C89" s="166"/>
      <c r="D89" s="33">
        <v>5000</v>
      </c>
      <c r="E89" s="34"/>
      <c r="F89" s="37">
        <f t="shared" si="16"/>
        <v>1000</v>
      </c>
      <c r="G89" s="37"/>
      <c r="H89" s="37">
        <f t="shared" si="17"/>
        <v>6000</v>
      </c>
      <c r="I89" s="18"/>
    </row>
    <row r="90" spans="1:9" x14ac:dyDescent="0.35">
      <c r="A90" s="28"/>
      <c r="B90" s="163" t="s">
        <v>132</v>
      </c>
      <c r="C90" s="164"/>
      <c r="D90" s="33">
        <v>5000</v>
      </c>
      <c r="E90" s="34"/>
      <c r="F90" s="37">
        <f t="shared" ref="F90" si="20">D90*20/100</f>
        <v>1000</v>
      </c>
      <c r="G90" s="37"/>
      <c r="H90" s="37">
        <f t="shared" ref="H90" si="21">D90+F90</f>
        <v>6000</v>
      </c>
      <c r="I90" s="21"/>
    </row>
    <row r="91" spans="1:9" x14ac:dyDescent="0.35">
      <c r="A91" s="9" t="s">
        <v>89</v>
      </c>
      <c r="B91" s="169"/>
      <c r="C91" s="170"/>
      <c r="D91" s="36"/>
      <c r="E91" s="34"/>
      <c r="F91" s="37"/>
      <c r="G91" s="37"/>
      <c r="H91" s="37"/>
      <c r="I91" s="18"/>
    </row>
    <row r="92" spans="1:9" x14ac:dyDescent="0.35">
      <c r="A92" s="30">
        <v>1</v>
      </c>
      <c r="B92" s="165" t="s">
        <v>134</v>
      </c>
      <c r="C92" s="166"/>
      <c r="D92" s="33">
        <v>6000</v>
      </c>
      <c r="E92" s="34"/>
      <c r="F92" s="37">
        <f t="shared" si="16"/>
        <v>1200</v>
      </c>
      <c r="G92" s="37"/>
      <c r="H92" s="37">
        <f t="shared" si="17"/>
        <v>7200</v>
      </c>
      <c r="I92" s="18"/>
    </row>
    <row r="93" spans="1:9" x14ac:dyDescent="0.35">
      <c r="A93" s="30">
        <v>2</v>
      </c>
      <c r="B93" s="165" t="s">
        <v>133</v>
      </c>
      <c r="C93" s="166"/>
      <c r="D93" s="33">
        <v>9000</v>
      </c>
      <c r="E93" s="34"/>
      <c r="F93" s="37">
        <f t="shared" ref="F93:F94" si="22">D93*20/100</f>
        <v>1800</v>
      </c>
      <c r="G93" s="37"/>
      <c r="H93" s="37">
        <f t="shared" ref="H93:H94" si="23">D93+F93</f>
        <v>10800</v>
      </c>
      <c r="I93" s="21"/>
    </row>
    <row r="94" spans="1:9" x14ac:dyDescent="0.35">
      <c r="A94" s="30">
        <v>3</v>
      </c>
      <c r="B94" s="163" t="s">
        <v>132</v>
      </c>
      <c r="C94" s="164"/>
      <c r="D94" s="33">
        <v>9000</v>
      </c>
      <c r="E94" s="34"/>
      <c r="F94" s="37">
        <f t="shared" si="22"/>
        <v>1800</v>
      </c>
      <c r="G94" s="37"/>
      <c r="H94" s="37">
        <f t="shared" si="23"/>
        <v>10800</v>
      </c>
      <c r="I94" s="21"/>
    </row>
    <row r="95" spans="1:9" x14ac:dyDescent="0.35">
      <c r="A95" s="9" t="s">
        <v>90</v>
      </c>
      <c r="B95" s="169"/>
      <c r="C95" s="170"/>
      <c r="D95" s="36"/>
      <c r="E95" s="34"/>
      <c r="F95" s="37"/>
      <c r="G95" s="37"/>
      <c r="H95" s="37"/>
      <c r="I95" s="18"/>
    </row>
    <row r="96" spans="1:9" x14ac:dyDescent="0.35">
      <c r="A96" s="32">
        <v>1</v>
      </c>
      <c r="B96" s="165" t="s">
        <v>134</v>
      </c>
      <c r="C96" s="166"/>
      <c r="D96" s="33">
        <v>4000</v>
      </c>
      <c r="E96" s="34"/>
      <c r="F96" s="37">
        <f t="shared" ref="F96:F119" si="24">D96*20/100</f>
        <v>800</v>
      </c>
      <c r="G96" s="37"/>
      <c r="H96" s="37">
        <f t="shared" ref="H96:H119" si="25">D96+F96</f>
        <v>4800</v>
      </c>
      <c r="I96" s="18"/>
    </row>
    <row r="97" spans="1:9" x14ac:dyDescent="0.35">
      <c r="A97" s="32">
        <v>2</v>
      </c>
      <c r="B97" s="165" t="s">
        <v>133</v>
      </c>
      <c r="C97" s="166"/>
      <c r="D97" s="33">
        <v>6000</v>
      </c>
      <c r="E97" s="34"/>
      <c r="F97" s="37">
        <f t="shared" ref="F97:F98" si="26">D97*20/100</f>
        <v>1200</v>
      </c>
      <c r="G97" s="37"/>
      <c r="H97" s="37">
        <f t="shared" ref="H97:H98" si="27">D97+F97</f>
        <v>7200</v>
      </c>
      <c r="I97" s="21"/>
    </row>
    <row r="98" spans="1:9" x14ac:dyDescent="0.35">
      <c r="A98" s="32">
        <v>3</v>
      </c>
      <c r="B98" s="163" t="s">
        <v>132</v>
      </c>
      <c r="C98" s="164"/>
      <c r="D98" s="33">
        <v>6000</v>
      </c>
      <c r="E98" s="34"/>
      <c r="F98" s="37">
        <f t="shared" si="26"/>
        <v>1200</v>
      </c>
      <c r="G98" s="37"/>
      <c r="H98" s="37">
        <f t="shared" si="27"/>
        <v>7200</v>
      </c>
      <c r="I98" s="21"/>
    </row>
    <row r="99" spans="1:9" x14ac:dyDescent="0.35">
      <c r="A99" s="9" t="s">
        <v>91</v>
      </c>
      <c r="B99" s="169"/>
      <c r="C99" s="170"/>
      <c r="D99" s="36"/>
      <c r="E99" s="34"/>
      <c r="F99" s="37"/>
      <c r="G99" s="37"/>
      <c r="H99" s="37"/>
      <c r="I99" s="18"/>
    </row>
    <row r="100" spans="1:9" x14ac:dyDescent="0.35">
      <c r="A100" s="32"/>
      <c r="B100" s="165" t="s">
        <v>134</v>
      </c>
      <c r="C100" s="166"/>
      <c r="D100" s="33">
        <v>100000</v>
      </c>
      <c r="E100" s="34"/>
      <c r="F100" s="37">
        <f t="shared" ref="F100" si="28">D100*20/100</f>
        <v>20000</v>
      </c>
      <c r="G100" s="37"/>
      <c r="H100" s="37">
        <f t="shared" ref="H100" si="29">D100+F100</f>
        <v>120000</v>
      </c>
      <c r="I100" s="21"/>
    </row>
    <row r="101" spans="1:9" x14ac:dyDescent="0.35">
      <c r="A101" s="9" t="s">
        <v>92</v>
      </c>
      <c r="B101" s="169"/>
      <c r="C101" s="170"/>
      <c r="D101" s="36"/>
      <c r="E101" s="34"/>
      <c r="F101" s="37"/>
      <c r="G101" s="37"/>
      <c r="H101" s="37"/>
      <c r="I101" s="18"/>
    </row>
    <row r="102" spans="1:9" x14ac:dyDescent="0.35">
      <c r="A102" s="31">
        <v>1</v>
      </c>
      <c r="B102" s="165" t="s">
        <v>134</v>
      </c>
      <c r="C102" s="166"/>
      <c r="D102" s="33">
        <v>5000</v>
      </c>
      <c r="E102" s="34"/>
      <c r="F102" s="37">
        <f t="shared" si="24"/>
        <v>1000</v>
      </c>
      <c r="G102" s="37"/>
      <c r="H102" s="37">
        <f t="shared" si="25"/>
        <v>6000</v>
      </c>
      <c r="I102" s="18"/>
    </row>
    <row r="103" spans="1:9" x14ac:dyDescent="0.35">
      <c r="A103" s="9" t="s">
        <v>93</v>
      </c>
      <c r="B103" s="169"/>
      <c r="C103" s="170"/>
      <c r="D103" s="36"/>
      <c r="E103" s="34"/>
      <c r="F103" s="37"/>
      <c r="G103" s="37"/>
      <c r="H103" s="37"/>
      <c r="I103" s="18"/>
    </row>
    <row r="104" spans="1:9" x14ac:dyDescent="0.35">
      <c r="A104" s="30">
        <v>1</v>
      </c>
      <c r="B104" s="165" t="s">
        <v>134</v>
      </c>
      <c r="C104" s="166"/>
      <c r="D104" s="33">
        <v>7833</v>
      </c>
      <c r="E104" s="34"/>
      <c r="F104" s="35">
        <f t="shared" si="24"/>
        <v>1566.6</v>
      </c>
      <c r="G104" s="35"/>
      <c r="H104" s="35">
        <f t="shared" si="25"/>
        <v>9399.6</v>
      </c>
      <c r="I104" s="18"/>
    </row>
    <row r="105" spans="1:9" x14ac:dyDescent="0.35">
      <c r="A105" s="30">
        <v>2</v>
      </c>
      <c r="B105" s="165" t="s">
        <v>133</v>
      </c>
      <c r="C105" s="166"/>
      <c r="D105" s="33">
        <v>8333</v>
      </c>
      <c r="E105" s="34"/>
      <c r="F105" s="35">
        <f t="shared" ref="F105:F106" si="30">D105*20/100</f>
        <v>1666.6</v>
      </c>
      <c r="G105" s="35"/>
      <c r="H105" s="35">
        <f t="shared" ref="H105:H106" si="31">D105+F105</f>
        <v>9999.6</v>
      </c>
      <c r="I105" s="21"/>
    </row>
    <row r="106" spans="1:9" x14ac:dyDescent="0.35">
      <c r="A106" s="30">
        <v>3</v>
      </c>
      <c r="B106" s="163" t="s">
        <v>132</v>
      </c>
      <c r="C106" s="164"/>
      <c r="D106" s="33">
        <v>8333</v>
      </c>
      <c r="E106" s="34"/>
      <c r="F106" s="35">
        <f t="shared" si="30"/>
        <v>1666.6</v>
      </c>
      <c r="G106" s="35"/>
      <c r="H106" s="35">
        <f t="shared" si="31"/>
        <v>9999.6</v>
      </c>
      <c r="I106" s="21"/>
    </row>
    <row r="107" spans="1:9" x14ac:dyDescent="0.35">
      <c r="A107" s="9" t="s">
        <v>94</v>
      </c>
      <c r="B107" s="169"/>
      <c r="C107" s="170"/>
      <c r="D107" s="36"/>
      <c r="E107" s="34"/>
      <c r="F107" s="37"/>
      <c r="G107" s="37"/>
      <c r="H107" s="37"/>
      <c r="I107" s="18"/>
    </row>
    <row r="108" spans="1:9" x14ac:dyDescent="0.35">
      <c r="A108" s="28">
        <v>1</v>
      </c>
      <c r="B108" s="165" t="s">
        <v>133</v>
      </c>
      <c r="C108" s="166"/>
      <c r="D108" s="33">
        <v>15833</v>
      </c>
      <c r="E108" s="34"/>
      <c r="F108" s="35">
        <f t="shared" si="24"/>
        <v>3166.6</v>
      </c>
      <c r="G108" s="35"/>
      <c r="H108" s="35">
        <f t="shared" si="25"/>
        <v>18999.599999999999</v>
      </c>
      <c r="I108" s="18"/>
    </row>
    <row r="109" spans="1:9" x14ac:dyDescent="0.35">
      <c r="A109" s="28">
        <v>2</v>
      </c>
      <c r="B109" s="163" t="s">
        <v>132</v>
      </c>
      <c r="C109" s="164"/>
      <c r="D109" s="33">
        <v>15833</v>
      </c>
      <c r="E109" s="34"/>
      <c r="F109" s="35">
        <f t="shared" si="24"/>
        <v>3166.6</v>
      </c>
      <c r="G109" s="35"/>
      <c r="H109" s="35">
        <f t="shared" si="25"/>
        <v>18999.599999999999</v>
      </c>
      <c r="I109" s="18"/>
    </row>
    <row r="110" spans="1:9" x14ac:dyDescent="0.35">
      <c r="A110" s="28">
        <v>3</v>
      </c>
      <c r="B110" s="165" t="s">
        <v>134</v>
      </c>
      <c r="C110" s="166"/>
      <c r="D110" s="33">
        <v>20000</v>
      </c>
      <c r="E110" s="34"/>
      <c r="F110" s="37">
        <f t="shared" si="24"/>
        <v>4000</v>
      </c>
      <c r="G110" s="37"/>
      <c r="H110" s="37">
        <f t="shared" si="25"/>
        <v>24000</v>
      </c>
      <c r="I110" s="18"/>
    </row>
    <row r="111" spans="1:9" x14ac:dyDescent="0.35">
      <c r="A111" s="9" t="s">
        <v>95</v>
      </c>
      <c r="B111" s="169"/>
      <c r="C111" s="170"/>
      <c r="D111" s="36"/>
      <c r="E111" s="34"/>
      <c r="F111" s="37"/>
      <c r="G111" s="37"/>
      <c r="H111" s="37"/>
      <c r="I111" s="18"/>
    </row>
    <row r="112" spans="1:9" x14ac:dyDescent="0.35">
      <c r="A112" s="30">
        <v>1</v>
      </c>
      <c r="B112" s="165" t="s">
        <v>134</v>
      </c>
      <c r="C112" s="166"/>
      <c r="D112" s="33">
        <v>53333</v>
      </c>
      <c r="E112" s="34"/>
      <c r="F112" s="35">
        <f t="shared" si="24"/>
        <v>10666.6</v>
      </c>
      <c r="G112" s="35"/>
      <c r="H112" s="35">
        <f t="shared" si="25"/>
        <v>63999.6</v>
      </c>
      <c r="I112" s="18"/>
    </row>
    <row r="113" spans="1:9" x14ac:dyDescent="0.35">
      <c r="A113" s="9" t="s">
        <v>96</v>
      </c>
      <c r="B113" s="167"/>
      <c r="C113" s="168"/>
      <c r="D113" s="36"/>
      <c r="E113" s="34"/>
      <c r="F113" s="37"/>
      <c r="G113" s="37"/>
      <c r="H113" s="37"/>
      <c r="I113" s="18"/>
    </row>
    <row r="114" spans="1:9" x14ac:dyDescent="0.35">
      <c r="A114" s="28">
        <v>1</v>
      </c>
      <c r="B114" s="165" t="s">
        <v>133</v>
      </c>
      <c r="C114" s="166"/>
      <c r="D114" s="33">
        <v>1283333</v>
      </c>
      <c r="E114" s="34"/>
      <c r="F114" s="35">
        <f t="shared" si="24"/>
        <v>256666.6</v>
      </c>
      <c r="G114" s="35"/>
      <c r="H114" s="35">
        <f t="shared" si="25"/>
        <v>1539999.6</v>
      </c>
      <c r="I114" s="18"/>
    </row>
    <row r="115" spans="1:9" x14ac:dyDescent="0.35">
      <c r="A115" s="28">
        <v>2</v>
      </c>
      <c r="B115" s="163" t="s">
        <v>132</v>
      </c>
      <c r="C115" s="164"/>
      <c r="D115" s="33">
        <v>1283333</v>
      </c>
      <c r="E115" s="34"/>
      <c r="F115" s="35">
        <f t="shared" ref="F115:F116" si="32">D115*20/100</f>
        <v>256666.6</v>
      </c>
      <c r="G115" s="35"/>
      <c r="H115" s="35">
        <f t="shared" ref="H115:H117" si="33">D115+F115</f>
        <v>1539999.6</v>
      </c>
      <c r="I115" s="21"/>
    </row>
    <row r="116" spans="1:9" x14ac:dyDescent="0.35">
      <c r="A116" s="28"/>
      <c r="B116" s="165" t="s">
        <v>134</v>
      </c>
      <c r="C116" s="166"/>
      <c r="D116" s="33">
        <v>1290208</v>
      </c>
      <c r="E116" s="34"/>
      <c r="F116" s="35">
        <f t="shared" si="32"/>
        <v>258041.60000000001</v>
      </c>
      <c r="G116" s="35"/>
      <c r="H116" s="35">
        <f t="shared" si="33"/>
        <v>1548249.6</v>
      </c>
      <c r="I116" s="21"/>
    </row>
    <row r="117" spans="1:9" x14ac:dyDescent="0.35">
      <c r="A117" s="28"/>
      <c r="B117" s="165" t="s">
        <v>135</v>
      </c>
      <c r="C117" s="166"/>
      <c r="D117" s="33">
        <v>1760000</v>
      </c>
      <c r="E117" s="34"/>
      <c r="F117" s="37">
        <v>0</v>
      </c>
      <c r="G117" s="37"/>
      <c r="H117" s="37">
        <f t="shared" si="33"/>
        <v>1760000</v>
      </c>
      <c r="I117" s="21"/>
    </row>
    <row r="118" spans="1:9" x14ac:dyDescent="0.35">
      <c r="A118" s="9" t="s">
        <v>97</v>
      </c>
      <c r="B118" s="167"/>
      <c r="C118" s="168"/>
      <c r="D118" s="36"/>
      <c r="E118" s="34"/>
      <c r="F118" s="37"/>
      <c r="G118" s="37"/>
      <c r="H118" s="37"/>
      <c r="I118" s="18"/>
    </row>
    <row r="119" spans="1:9" x14ac:dyDescent="0.35">
      <c r="A119" s="28">
        <v>1</v>
      </c>
      <c r="B119" s="165" t="s">
        <v>134</v>
      </c>
      <c r="C119" s="166"/>
      <c r="D119" s="33">
        <v>7000</v>
      </c>
      <c r="E119" s="34"/>
      <c r="F119" s="37">
        <f t="shared" si="24"/>
        <v>1400</v>
      </c>
      <c r="G119" s="37"/>
      <c r="H119" s="37">
        <f t="shared" si="25"/>
        <v>8400</v>
      </c>
      <c r="I119" s="18"/>
    </row>
    <row r="120" spans="1:9" x14ac:dyDescent="0.35">
      <c r="A120" s="9" t="s">
        <v>98</v>
      </c>
      <c r="B120" s="167"/>
      <c r="C120" s="168"/>
      <c r="D120" s="36"/>
      <c r="E120" s="34"/>
      <c r="F120" s="37"/>
      <c r="G120" s="37"/>
      <c r="H120" s="37"/>
      <c r="I120" s="18"/>
    </row>
    <row r="121" spans="1:9" x14ac:dyDescent="0.35">
      <c r="A121" s="30">
        <v>1</v>
      </c>
      <c r="B121" s="165" t="s">
        <v>134</v>
      </c>
      <c r="C121" s="166"/>
      <c r="D121" s="33">
        <v>8333</v>
      </c>
      <c r="E121" s="34"/>
      <c r="F121" s="35">
        <f t="shared" ref="F121" si="34">D121*20/100</f>
        <v>1666.6</v>
      </c>
      <c r="G121" s="35"/>
      <c r="H121" s="35">
        <f t="shared" ref="H121" si="35">D121+F121</f>
        <v>9999.6</v>
      </c>
      <c r="I121" s="18"/>
    </row>
    <row r="122" spans="1:9" x14ac:dyDescent="0.35">
      <c r="A122" s="30">
        <v>2</v>
      </c>
      <c r="B122" s="165" t="s">
        <v>133</v>
      </c>
      <c r="C122" s="166"/>
      <c r="D122" s="33">
        <v>11667</v>
      </c>
      <c r="E122" s="34"/>
      <c r="F122" s="35">
        <f t="shared" ref="F122:F131" si="36">D122*20/100</f>
        <v>2333.4</v>
      </c>
      <c r="G122" s="35"/>
      <c r="H122" s="35">
        <f t="shared" ref="H122:H131" si="37">D122+F122</f>
        <v>14000.4</v>
      </c>
      <c r="I122" s="18"/>
    </row>
    <row r="123" spans="1:9" x14ac:dyDescent="0.35">
      <c r="A123" s="30">
        <v>3</v>
      </c>
      <c r="B123" s="163" t="s">
        <v>132</v>
      </c>
      <c r="C123" s="164"/>
      <c r="D123" s="33">
        <v>11667</v>
      </c>
      <c r="E123" s="34"/>
      <c r="F123" s="35">
        <f t="shared" si="36"/>
        <v>2333.4</v>
      </c>
      <c r="G123" s="35"/>
      <c r="H123" s="35">
        <f t="shared" si="37"/>
        <v>14000.4</v>
      </c>
      <c r="I123" s="18"/>
    </row>
    <row r="124" spans="1:9" x14ac:dyDescent="0.35">
      <c r="A124" s="9" t="s">
        <v>99</v>
      </c>
      <c r="B124" s="167"/>
      <c r="C124" s="168"/>
      <c r="D124" s="36"/>
      <c r="E124" s="34"/>
      <c r="F124" s="37"/>
      <c r="G124" s="37"/>
      <c r="H124" s="37"/>
      <c r="I124" s="18"/>
    </row>
    <row r="125" spans="1:9" x14ac:dyDescent="0.35">
      <c r="A125" s="28">
        <v>1</v>
      </c>
      <c r="B125" s="165" t="s">
        <v>133</v>
      </c>
      <c r="C125" s="166"/>
      <c r="D125" s="33">
        <v>19000</v>
      </c>
      <c r="E125" s="34"/>
      <c r="F125" s="37">
        <f t="shared" si="36"/>
        <v>3800</v>
      </c>
      <c r="G125" s="37"/>
      <c r="H125" s="37">
        <f t="shared" si="37"/>
        <v>22800</v>
      </c>
      <c r="I125" s="18"/>
    </row>
    <row r="126" spans="1:9" x14ac:dyDescent="0.35">
      <c r="A126" s="28">
        <v>2</v>
      </c>
      <c r="B126" s="163" t="s">
        <v>132</v>
      </c>
      <c r="C126" s="164"/>
      <c r="D126" s="33">
        <v>19000</v>
      </c>
      <c r="E126" s="34"/>
      <c r="F126" s="37">
        <f t="shared" si="36"/>
        <v>3800</v>
      </c>
      <c r="G126" s="37"/>
      <c r="H126" s="37">
        <f t="shared" si="37"/>
        <v>22800</v>
      </c>
      <c r="I126" s="18"/>
    </row>
    <row r="127" spans="1:9" x14ac:dyDescent="0.35">
      <c r="A127" s="28">
        <v>3</v>
      </c>
      <c r="B127" s="165" t="s">
        <v>134</v>
      </c>
      <c r="C127" s="166"/>
      <c r="D127" s="33">
        <v>28000</v>
      </c>
      <c r="E127" s="34"/>
      <c r="F127" s="37">
        <f t="shared" si="36"/>
        <v>5600</v>
      </c>
      <c r="G127" s="37"/>
      <c r="H127" s="37">
        <f t="shared" si="37"/>
        <v>33600</v>
      </c>
      <c r="I127" s="18"/>
    </row>
    <row r="128" spans="1:9" x14ac:dyDescent="0.35">
      <c r="A128" s="9" t="s">
        <v>100</v>
      </c>
      <c r="B128" s="167"/>
      <c r="C128" s="168"/>
      <c r="D128" s="36"/>
      <c r="E128" s="34"/>
      <c r="F128" s="37"/>
      <c r="G128" s="37"/>
      <c r="H128" s="37"/>
      <c r="I128" s="18"/>
    </row>
    <row r="129" spans="1:9" x14ac:dyDescent="0.35">
      <c r="A129" s="28">
        <v>1</v>
      </c>
      <c r="B129" s="165" t="s">
        <v>133</v>
      </c>
      <c r="C129" s="166"/>
      <c r="D129" s="33">
        <v>15333</v>
      </c>
      <c r="E129" s="34"/>
      <c r="F129" s="35">
        <f t="shared" si="36"/>
        <v>3066.6</v>
      </c>
      <c r="G129" s="35"/>
      <c r="H129" s="35">
        <f t="shared" si="37"/>
        <v>18399.599999999999</v>
      </c>
      <c r="I129" s="18"/>
    </row>
    <row r="130" spans="1:9" x14ac:dyDescent="0.35">
      <c r="A130" s="28">
        <v>2</v>
      </c>
      <c r="B130" s="163" t="s">
        <v>132</v>
      </c>
      <c r="C130" s="164"/>
      <c r="D130" s="33">
        <v>15333</v>
      </c>
      <c r="E130" s="34"/>
      <c r="F130" s="35">
        <f t="shared" si="36"/>
        <v>3066.6</v>
      </c>
      <c r="G130" s="35"/>
      <c r="H130" s="35">
        <f t="shared" si="37"/>
        <v>18399.599999999999</v>
      </c>
      <c r="I130" s="18"/>
    </row>
    <row r="131" spans="1:9" x14ac:dyDescent="0.35">
      <c r="A131" s="28">
        <v>3</v>
      </c>
      <c r="B131" s="165" t="s">
        <v>134</v>
      </c>
      <c r="C131" s="166"/>
      <c r="D131" s="33">
        <v>20000</v>
      </c>
      <c r="E131" s="34"/>
      <c r="F131" s="37">
        <f t="shared" si="36"/>
        <v>4000</v>
      </c>
      <c r="G131" s="37"/>
      <c r="H131" s="37">
        <f t="shared" si="37"/>
        <v>24000</v>
      </c>
      <c r="I131" s="18"/>
    </row>
    <row r="132" spans="1:9" x14ac:dyDescent="0.35">
      <c r="A132" s="129" t="s">
        <v>35</v>
      </c>
      <c r="B132" s="130"/>
      <c r="C132" s="131" t="s">
        <v>36</v>
      </c>
      <c r="D132" s="132"/>
      <c r="E132" s="133"/>
      <c r="F132" s="133"/>
      <c r="G132" s="133"/>
      <c r="H132" s="133"/>
      <c r="I132" s="134"/>
    </row>
    <row r="133" spans="1:9" x14ac:dyDescent="0.35">
      <c r="A133" s="73"/>
      <c r="B133" s="74"/>
      <c r="C133" s="74"/>
      <c r="D133" s="74"/>
      <c r="E133" s="74"/>
      <c r="F133" s="74"/>
      <c r="G133" s="74"/>
      <c r="H133" s="74"/>
      <c r="I133" s="75"/>
    </row>
    <row r="134" spans="1:9" x14ac:dyDescent="0.35">
      <c r="A134" s="55" t="s">
        <v>37</v>
      </c>
      <c r="B134" s="56"/>
      <c r="C134" s="56"/>
      <c r="D134" s="56"/>
      <c r="E134" s="56"/>
      <c r="F134" s="56"/>
      <c r="G134" s="56"/>
      <c r="H134" s="56"/>
      <c r="I134" s="57"/>
    </row>
    <row r="135" spans="1:9" x14ac:dyDescent="0.35">
      <c r="A135" s="50" t="s">
        <v>38</v>
      </c>
      <c r="B135" s="50" t="s">
        <v>39</v>
      </c>
      <c r="C135" s="52" t="s">
        <v>40</v>
      </c>
      <c r="D135" s="53"/>
      <c r="E135" s="53"/>
      <c r="F135" s="53"/>
      <c r="G135" s="53"/>
      <c r="H135" s="53"/>
      <c r="I135" s="54"/>
    </row>
    <row r="136" spans="1:9" ht="108" customHeight="1" x14ac:dyDescent="0.35">
      <c r="A136" s="51"/>
      <c r="B136" s="51"/>
      <c r="C136" s="5" t="s">
        <v>70</v>
      </c>
      <c r="D136" s="5" t="s">
        <v>71</v>
      </c>
      <c r="E136" s="5" t="s">
        <v>72</v>
      </c>
      <c r="F136" s="5" t="s">
        <v>73</v>
      </c>
      <c r="G136" s="5" t="s">
        <v>74</v>
      </c>
      <c r="H136" s="5" t="s">
        <v>75</v>
      </c>
      <c r="I136" s="5" t="s">
        <v>76</v>
      </c>
    </row>
    <row r="137" spans="1:9" x14ac:dyDescent="0.35">
      <c r="A137" s="4">
        <v>1</v>
      </c>
      <c r="B137" s="1"/>
      <c r="C137" s="1"/>
      <c r="D137" s="1"/>
      <c r="E137" s="1"/>
      <c r="F137" s="1"/>
      <c r="G137" s="1"/>
      <c r="H137" s="1"/>
      <c r="I137" s="1"/>
    </row>
    <row r="138" spans="1:9" x14ac:dyDescent="0.35">
      <c r="A138" s="4" t="s">
        <v>9</v>
      </c>
      <c r="B138" s="1"/>
      <c r="C138" s="1"/>
      <c r="D138" s="1"/>
      <c r="E138" s="1"/>
      <c r="F138" s="1"/>
      <c r="G138" s="1"/>
      <c r="H138" s="1"/>
      <c r="I138" s="1"/>
    </row>
    <row r="139" spans="1:9" x14ac:dyDescent="0.35">
      <c r="A139" s="61" t="s">
        <v>35</v>
      </c>
      <c r="B139" s="62"/>
      <c r="C139" s="63"/>
      <c r="D139" s="67" t="s">
        <v>80</v>
      </c>
      <c r="E139" s="68"/>
      <c r="F139" s="68"/>
      <c r="G139" s="68"/>
      <c r="H139" s="68"/>
      <c r="I139" s="69"/>
    </row>
    <row r="140" spans="1:9" x14ac:dyDescent="0.35">
      <c r="A140" s="64"/>
      <c r="B140" s="65"/>
      <c r="C140" s="66"/>
      <c r="D140" s="70"/>
      <c r="E140" s="71"/>
      <c r="F140" s="71"/>
      <c r="G140" s="71"/>
      <c r="H140" s="71"/>
      <c r="I140" s="72"/>
    </row>
    <row r="141" spans="1:9" x14ac:dyDescent="0.35">
      <c r="A141" s="73"/>
      <c r="B141" s="74"/>
      <c r="C141" s="74"/>
      <c r="D141" s="74"/>
      <c r="E141" s="74"/>
      <c r="F141" s="74"/>
      <c r="G141" s="74"/>
      <c r="H141" s="74"/>
      <c r="I141" s="75"/>
    </row>
    <row r="142" spans="1:9" x14ac:dyDescent="0.35">
      <c r="A142" s="76" t="s">
        <v>41</v>
      </c>
      <c r="B142" s="77"/>
      <c r="C142" s="77"/>
      <c r="D142" s="78"/>
      <c r="E142" s="79"/>
      <c r="F142" s="79"/>
      <c r="G142" s="79"/>
      <c r="H142" s="79"/>
      <c r="I142" s="79"/>
    </row>
    <row r="143" spans="1:9" ht="36.6" customHeight="1" x14ac:dyDescent="0.35">
      <c r="A143" s="80" t="s">
        <v>42</v>
      </c>
      <c r="B143" s="81"/>
      <c r="C143" s="81"/>
      <c r="D143" s="82"/>
      <c r="E143" s="86" t="s">
        <v>43</v>
      </c>
      <c r="F143" s="87"/>
      <c r="G143" s="88" t="s">
        <v>44</v>
      </c>
      <c r="H143" s="89"/>
      <c r="I143" s="90"/>
    </row>
    <row r="144" spans="1:9" x14ac:dyDescent="0.35">
      <c r="A144" s="83"/>
      <c r="B144" s="84"/>
      <c r="C144" s="84"/>
      <c r="D144" s="85"/>
      <c r="E144" s="91" t="s">
        <v>137</v>
      </c>
      <c r="F144" s="91"/>
      <c r="G144" s="91" t="s">
        <v>138</v>
      </c>
      <c r="H144" s="91"/>
      <c r="I144" s="91"/>
    </row>
    <row r="145" spans="1:9" x14ac:dyDescent="0.35">
      <c r="A145" s="58" t="s">
        <v>45</v>
      </c>
      <c r="B145" s="59"/>
      <c r="C145" s="59"/>
      <c r="D145" s="59"/>
      <c r="E145" s="59"/>
      <c r="F145" s="59"/>
      <c r="G145" s="59"/>
      <c r="H145" s="59"/>
      <c r="I145" s="60"/>
    </row>
    <row r="146" spans="1:9" ht="33.6" customHeight="1" x14ac:dyDescent="0.35">
      <c r="A146" s="104" t="s">
        <v>46</v>
      </c>
      <c r="B146" s="105"/>
      <c r="C146" s="105"/>
      <c r="D146" s="106"/>
      <c r="E146" s="3"/>
      <c r="F146" s="3"/>
      <c r="G146" s="3"/>
      <c r="H146" s="3"/>
      <c r="I146" s="3"/>
    </row>
    <row r="147" spans="1:9" ht="33.6" customHeight="1" x14ac:dyDescent="0.35">
      <c r="A147" s="104" t="s">
        <v>47</v>
      </c>
      <c r="B147" s="105"/>
      <c r="C147" s="105"/>
      <c r="D147" s="106"/>
      <c r="E147" s="3"/>
      <c r="F147" s="3"/>
      <c r="G147" s="3"/>
      <c r="H147" s="3"/>
      <c r="I147" s="3"/>
    </row>
    <row r="148" spans="1:9" x14ac:dyDescent="0.35">
      <c r="A148" s="73"/>
      <c r="B148" s="74"/>
      <c r="C148" s="74"/>
      <c r="D148" s="74"/>
      <c r="E148" s="74"/>
      <c r="F148" s="74"/>
      <c r="G148" s="74"/>
      <c r="H148" s="74"/>
      <c r="I148" s="75"/>
    </row>
    <row r="149" spans="1:9" ht="15.6" customHeight="1" x14ac:dyDescent="0.35">
      <c r="A149" s="45" t="s">
        <v>38</v>
      </c>
      <c r="B149" s="45" t="s">
        <v>48</v>
      </c>
      <c r="C149" s="55" t="s">
        <v>49</v>
      </c>
      <c r="D149" s="102"/>
      <c r="E149" s="102"/>
      <c r="F149" s="102"/>
      <c r="G149" s="102"/>
      <c r="H149" s="102"/>
      <c r="I149" s="103"/>
    </row>
    <row r="150" spans="1:9" x14ac:dyDescent="0.35">
      <c r="A150" s="46"/>
      <c r="B150" s="46"/>
      <c r="C150" s="39" t="s">
        <v>50</v>
      </c>
      <c r="D150" s="40"/>
      <c r="E150" s="45" t="s">
        <v>51</v>
      </c>
      <c r="F150" s="45" t="s">
        <v>52</v>
      </c>
      <c r="G150" s="45" t="s">
        <v>53</v>
      </c>
      <c r="H150" s="48" t="s">
        <v>54</v>
      </c>
      <c r="I150" s="49"/>
    </row>
    <row r="151" spans="1:9" x14ac:dyDescent="0.35">
      <c r="A151" s="46"/>
      <c r="B151" s="46"/>
      <c r="C151" s="41"/>
      <c r="D151" s="42"/>
      <c r="E151" s="46"/>
      <c r="F151" s="46"/>
      <c r="G151" s="46"/>
      <c r="H151" s="48" t="s">
        <v>55</v>
      </c>
      <c r="I151" s="49"/>
    </row>
    <row r="152" spans="1:9" ht="55.2" customHeight="1" x14ac:dyDescent="0.35">
      <c r="A152" s="47"/>
      <c r="B152" s="47"/>
      <c r="C152" s="43"/>
      <c r="D152" s="44"/>
      <c r="E152" s="47"/>
      <c r="F152" s="47"/>
      <c r="G152" s="47"/>
      <c r="H152" s="7" t="s">
        <v>56</v>
      </c>
      <c r="I152" s="7" t="s">
        <v>30</v>
      </c>
    </row>
    <row r="153" spans="1:9" x14ac:dyDescent="0.35">
      <c r="A153" s="4">
        <v>1</v>
      </c>
      <c r="B153" s="15" t="s">
        <v>134</v>
      </c>
      <c r="C153" s="100" t="s">
        <v>139</v>
      </c>
      <c r="D153" s="101"/>
      <c r="E153" s="16" t="s">
        <v>145</v>
      </c>
      <c r="F153" s="16" t="s">
        <v>140</v>
      </c>
      <c r="G153" s="16"/>
      <c r="H153" s="16">
        <v>271200</v>
      </c>
      <c r="I153" s="16"/>
    </row>
    <row r="154" spans="1:9" x14ac:dyDescent="0.35">
      <c r="A154" s="48" t="s">
        <v>57</v>
      </c>
      <c r="B154" s="95"/>
      <c r="C154" s="95"/>
      <c r="D154" s="95"/>
      <c r="E154" s="95"/>
      <c r="F154" s="95"/>
      <c r="G154" s="95"/>
      <c r="H154" s="95"/>
      <c r="I154" s="49"/>
    </row>
    <row r="155" spans="1:9" x14ac:dyDescent="0.35">
      <c r="A155" s="45" t="s">
        <v>38</v>
      </c>
      <c r="B155" s="50" t="s">
        <v>48</v>
      </c>
      <c r="C155" s="139" t="s">
        <v>58</v>
      </c>
      <c r="D155" s="141"/>
      <c r="E155" s="39" t="s">
        <v>59</v>
      </c>
      <c r="F155" s="40"/>
      <c r="G155" s="45" t="s">
        <v>60</v>
      </c>
      <c r="H155" s="39" t="s">
        <v>61</v>
      </c>
      <c r="I155" s="40"/>
    </row>
    <row r="156" spans="1:9" x14ac:dyDescent="0.35">
      <c r="A156" s="46"/>
      <c r="B156" s="160"/>
      <c r="C156" s="151"/>
      <c r="D156" s="153"/>
      <c r="E156" s="41"/>
      <c r="F156" s="42"/>
      <c r="G156" s="46"/>
      <c r="H156" s="41"/>
      <c r="I156" s="42"/>
    </row>
    <row r="157" spans="1:9" x14ac:dyDescent="0.35">
      <c r="A157" s="47"/>
      <c r="B157" s="51"/>
      <c r="C157" s="142"/>
      <c r="D157" s="144"/>
      <c r="E157" s="43"/>
      <c r="F157" s="44"/>
      <c r="G157" s="47"/>
      <c r="H157" s="43"/>
      <c r="I157" s="44"/>
    </row>
    <row r="158" spans="1:9" x14ac:dyDescent="0.35">
      <c r="A158" s="10">
        <v>1</v>
      </c>
      <c r="B158" s="15" t="s">
        <v>134</v>
      </c>
      <c r="C158" s="156" t="s">
        <v>141</v>
      </c>
      <c r="D158" s="157"/>
      <c r="E158" s="156"/>
      <c r="F158" s="157"/>
      <c r="G158" s="17"/>
      <c r="H158" s="158" t="s">
        <v>142</v>
      </c>
      <c r="I158" s="159"/>
    </row>
    <row r="159" spans="1:9" x14ac:dyDescent="0.35">
      <c r="A159" s="73"/>
      <c r="B159" s="74"/>
      <c r="C159" s="74"/>
      <c r="D159" s="74"/>
      <c r="E159" s="74"/>
      <c r="F159" s="74"/>
      <c r="G159" s="74"/>
      <c r="H159" s="74"/>
      <c r="I159" s="75"/>
    </row>
    <row r="160" spans="1:9" ht="76.2" customHeight="1" x14ac:dyDescent="0.35">
      <c r="A160" s="113" t="s">
        <v>35</v>
      </c>
      <c r="B160" s="114"/>
      <c r="C160" s="115"/>
      <c r="D160" s="116" t="s">
        <v>143</v>
      </c>
      <c r="E160" s="117"/>
      <c r="F160" s="117"/>
      <c r="G160" s="117"/>
      <c r="H160" s="117"/>
      <c r="I160" s="118"/>
    </row>
    <row r="161" spans="1:9" x14ac:dyDescent="0.35">
      <c r="A161" s="73"/>
      <c r="B161" s="74"/>
      <c r="C161" s="74"/>
      <c r="D161" s="74"/>
      <c r="E161" s="74"/>
      <c r="F161" s="74"/>
      <c r="G161" s="74"/>
      <c r="H161" s="74"/>
      <c r="I161" s="75"/>
    </row>
    <row r="162" spans="1:9" ht="50.4" customHeight="1" x14ac:dyDescent="0.35">
      <c r="A162" s="104" t="s">
        <v>62</v>
      </c>
      <c r="B162" s="105"/>
      <c r="C162" s="106"/>
      <c r="D162" s="107"/>
      <c r="E162" s="108"/>
      <c r="F162" s="108"/>
      <c r="G162" s="108"/>
      <c r="H162" s="108"/>
      <c r="I162" s="109"/>
    </row>
    <row r="163" spans="1:9" x14ac:dyDescent="0.35">
      <c r="A163" s="73"/>
      <c r="B163" s="74"/>
      <c r="C163" s="74"/>
      <c r="D163" s="74"/>
      <c r="E163" s="74"/>
      <c r="F163" s="74"/>
      <c r="G163" s="74"/>
      <c r="H163" s="74"/>
      <c r="I163" s="75"/>
    </row>
    <row r="164" spans="1:9" ht="61.2" customHeight="1" x14ac:dyDescent="0.35">
      <c r="A164" s="104" t="s">
        <v>63</v>
      </c>
      <c r="B164" s="105"/>
      <c r="C164" s="106"/>
      <c r="D164" s="107"/>
      <c r="E164" s="108"/>
      <c r="F164" s="108"/>
      <c r="G164" s="108"/>
      <c r="H164" s="108"/>
      <c r="I164" s="109"/>
    </row>
    <row r="165" spans="1:9" x14ac:dyDescent="0.35">
      <c r="A165" s="73"/>
      <c r="B165" s="74"/>
      <c r="C165" s="74"/>
      <c r="D165" s="74"/>
      <c r="E165" s="74"/>
      <c r="F165" s="74"/>
      <c r="G165" s="74"/>
      <c r="H165" s="74"/>
      <c r="I165" s="75"/>
    </row>
    <row r="166" spans="1:9" ht="37.799999999999997" customHeight="1" x14ac:dyDescent="0.35">
      <c r="A166" s="104" t="s">
        <v>64</v>
      </c>
      <c r="B166" s="105"/>
      <c r="C166" s="106"/>
      <c r="D166" s="107"/>
      <c r="E166" s="108"/>
      <c r="F166" s="108"/>
      <c r="G166" s="108"/>
      <c r="H166" s="108"/>
      <c r="I166" s="109"/>
    </row>
    <row r="167" spans="1:9" x14ac:dyDescent="0.35">
      <c r="A167" s="73"/>
      <c r="B167" s="74"/>
      <c r="C167" s="74"/>
      <c r="D167" s="74"/>
      <c r="E167" s="74"/>
      <c r="F167" s="74"/>
      <c r="G167" s="74"/>
      <c r="H167" s="74"/>
      <c r="I167" s="75"/>
    </row>
    <row r="168" spans="1:9" ht="21.6" customHeight="1" x14ac:dyDescent="0.35">
      <c r="A168" s="110" t="s">
        <v>65</v>
      </c>
      <c r="B168" s="111"/>
      <c r="C168" s="112"/>
      <c r="D168" s="107"/>
      <c r="E168" s="108"/>
      <c r="F168" s="108"/>
      <c r="G168" s="108"/>
      <c r="H168" s="108"/>
      <c r="I168" s="109"/>
    </row>
    <row r="169" spans="1:9" x14ac:dyDescent="0.35">
      <c r="A169" s="73"/>
      <c r="B169" s="74"/>
      <c r="C169" s="74"/>
      <c r="D169" s="74"/>
      <c r="E169" s="74"/>
      <c r="F169" s="74"/>
      <c r="G169" s="74"/>
      <c r="H169" s="74"/>
      <c r="I169" s="75"/>
    </row>
    <row r="170" spans="1:9" x14ac:dyDescent="0.35">
      <c r="A170" s="48" t="s">
        <v>66</v>
      </c>
      <c r="B170" s="95"/>
      <c r="C170" s="95"/>
      <c r="D170" s="95"/>
      <c r="E170" s="95"/>
      <c r="F170" s="95"/>
      <c r="G170" s="95"/>
      <c r="H170" s="95"/>
      <c r="I170" s="49"/>
    </row>
    <row r="171" spans="1:9" x14ac:dyDescent="0.35">
      <c r="A171" s="55" t="s">
        <v>67</v>
      </c>
      <c r="B171" s="96"/>
      <c r="C171" s="97"/>
      <c r="D171" s="98" t="s">
        <v>68</v>
      </c>
      <c r="E171" s="98"/>
      <c r="F171" s="98"/>
      <c r="G171" s="98" t="s">
        <v>69</v>
      </c>
      <c r="H171" s="98"/>
      <c r="I171" s="98"/>
    </row>
    <row r="172" spans="1:9" x14ac:dyDescent="0.35">
      <c r="A172" s="98" t="s">
        <v>77</v>
      </c>
      <c r="B172" s="98"/>
      <c r="C172" s="98"/>
      <c r="D172" s="99" t="s">
        <v>102</v>
      </c>
      <c r="E172" s="99"/>
      <c r="F172" s="99"/>
      <c r="G172" s="98" t="s">
        <v>78</v>
      </c>
      <c r="H172" s="98"/>
      <c r="I172" s="98"/>
    </row>
    <row r="179" spans="1:6" ht="25.2" customHeight="1" x14ac:dyDescent="0.35">
      <c r="A179" s="94" t="s">
        <v>79</v>
      </c>
      <c r="B179" s="94"/>
      <c r="C179" s="94"/>
      <c r="D179" s="94"/>
      <c r="E179" s="94"/>
      <c r="F179" s="94"/>
    </row>
    <row r="180" spans="1:6" ht="15.6" customHeight="1" x14ac:dyDescent="0.35">
      <c r="B180" s="6"/>
      <c r="C180" s="6"/>
      <c r="D180" s="6"/>
      <c r="E180" s="6"/>
      <c r="F180" s="6"/>
    </row>
    <row r="181" spans="1:6" ht="15.6" customHeight="1" x14ac:dyDescent="0.35">
      <c r="B181" s="6"/>
      <c r="C181" s="6"/>
      <c r="D181" s="6"/>
      <c r="E181" s="6"/>
      <c r="F181" s="6"/>
    </row>
    <row r="182" spans="1:6" ht="15.6" customHeight="1" x14ac:dyDescent="0.35">
      <c r="B182" s="6"/>
      <c r="C182" s="6"/>
      <c r="D182" s="6"/>
      <c r="E182" s="6"/>
      <c r="F182" s="6"/>
    </row>
  </sheetData>
  <mergeCells count="181">
    <mergeCell ref="B127:C127"/>
    <mergeCell ref="B128:C128"/>
    <mergeCell ref="B129:C129"/>
    <mergeCell ref="B130:C130"/>
    <mergeCell ref="B131:C131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26:C126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A155:A157"/>
    <mergeCell ref="B155:B157"/>
    <mergeCell ref="C155:D157"/>
    <mergeCell ref="E155:F157"/>
    <mergeCell ref="G155:G157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A42:I42"/>
    <mergeCell ref="A43:F43"/>
    <mergeCell ref="G43:I43"/>
    <mergeCell ref="A44:E45"/>
    <mergeCell ref="G44:I44"/>
    <mergeCell ref="G45:I45"/>
    <mergeCell ref="A50:A53"/>
    <mergeCell ref="B50:C53"/>
    <mergeCell ref="D51:I51"/>
    <mergeCell ref="D52:E52"/>
    <mergeCell ref="F52:G52"/>
    <mergeCell ref="A46:E48"/>
    <mergeCell ref="H46:I46"/>
    <mergeCell ref="H47:I47"/>
    <mergeCell ref="H48:I48"/>
    <mergeCell ref="A49:I49"/>
    <mergeCell ref="D50:I50"/>
    <mergeCell ref="A146:D146"/>
    <mergeCell ref="A147:D147"/>
    <mergeCell ref="A148:I148"/>
    <mergeCell ref="C39:D39"/>
    <mergeCell ref="E39:F3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35:I35"/>
    <mergeCell ref="A37:I37"/>
    <mergeCell ref="A38:I38"/>
    <mergeCell ref="A36:I36"/>
    <mergeCell ref="A132:B132"/>
    <mergeCell ref="C132:I132"/>
    <mergeCell ref="A133:I133"/>
    <mergeCell ref="H52:I52"/>
    <mergeCell ref="C153:D153"/>
    <mergeCell ref="A154:I154"/>
    <mergeCell ref="A149:A152"/>
    <mergeCell ref="B149:B152"/>
    <mergeCell ref="C149:I149"/>
    <mergeCell ref="A165:I165"/>
    <mergeCell ref="A167:I167"/>
    <mergeCell ref="A169:I169"/>
    <mergeCell ref="A164:C164"/>
    <mergeCell ref="D164:I164"/>
    <mergeCell ref="A166:C166"/>
    <mergeCell ref="D166:I166"/>
    <mergeCell ref="A168:C168"/>
    <mergeCell ref="D168:I168"/>
    <mergeCell ref="A160:C160"/>
    <mergeCell ref="D160:I160"/>
    <mergeCell ref="A161:I161"/>
    <mergeCell ref="A162:C162"/>
    <mergeCell ref="D162:I162"/>
    <mergeCell ref="A159:I159"/>
    <mergeCell ref="H155:I157"/>
    <mergeCell ref="C158:D158"/>
    <mergeCell ref="E158:F158"/>
    <mergeCell ref="H158:I158"/>
    <mergeCell ref="A179:F179"/>
    <mergeCell ref="A170:I170"/>
    <mergeCell ref="A171:C171"/>
    <mergeCell ref="D171:F171"/>
    <mergeCell ref="G171:I171"/>
    <mergeCell ref="A172:C172"/>
    <mergeCell ref="D172:F172"/>
    <mergeCell ref="G172:I172"/>
    <mergeCell ref="A163:I163"/>
    <mergeCell ref="A2:I2"/>
    <mergeCell ref="C150:D152"/>
    <mergeCell ref="E150:E152"/>
    <mergeCell ref="F150:F152"/>
    <mergeCell ref="G150:G152"/>
    <mergeCell ref="H150:I150"/>
    <mergeCell ref="H151:I151"/>
    <mergeCell ref="A135:A136"/>
    <mergeCell ref="B135:B136"/>
    <mergeCell ref="C135:I135"/>
    <mergeCell ref="A134:I134"/>
    <mergeCell ref="A145:I145"/>
    <mergeCell ref="A139:C140"/>
    <mergeCell ref="D139:I139"/>
    <mergeCell ref="D140:I140"/>
    <mergeCell ref="A141:I141"/>
    <mergeCell ref="A142:D142"/>
    <mergeCell ref="E142:I142"/>
    <mergeCell ref="A143:D144"/>
    <mergeCell ref="E143:F143"/>
    <mergeCell ref="G143:I143"/>
    <mergeCell ref="E144:F144"/>
    <mergeCell ref="A3:I3"/>
    <mergeCell ref="G144:I144"/>
  </mergeCells>
  <hyperlinks>
    <hyperlink ref="G172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2020-03-23T10:51:25Z</dcterms:modified>
</cp:coreProperties>
</file>